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pbroker.sharepoint.com/sites/FiveElms/Shared Documents/Templates/SOV TEMPLATE/"/>
    </mc:Choice>
  </mc:AlternateContent>
  <xr:revisionPtr revIDLastSave="213" documentId="13_ncr:1_{620F93E3-DF51-4701-BF6A-C0897A855A8A}" xr6:coauthVersionLast="47" xr6:coauthVersionMax="47" xr10:uidLastSave="{EC4724DE-8813-48D6-BE86-6888ED17A0A3}"/>
  <bookViews>
    <workbookView xWindow="43095" yWindow="13575" windowWidth="14610" windowHeight="15585" xr2:uid="{AF9B4B00-39BB-4BEC-BED8-60B9E502B523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Sheet1!$A$1:$D$1</definedName>
    <definedName name="PropType">'[1]Dropdown Lists'!$AQ$3:$AQ$7</definedName>
    <definedName name="state">'[1]Dropdown Lists'!$B$4:$B$76</definedName>
    <definedName name="yearplus1">'[1]Dropdown Lists'!$A$4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AH2" i="1"/>
  <c r="AI2" i="1" s="1"/>
  <c r="U2" i="1"/>
  <c r="S2" i="1"/>
  <c r="S41" i="1" l="1"/>
</calcChain>
</file>

<file path=xl/sharedStrings.xml><?xml version="1.0" encoding="utf-8"?>
<sst xmlns="http://schemas.openxmlformats.org/spreadsheetml/2006/main" count="269" uniqueCount="43">
  <si>
    <t>Location #</t>
  </si>
  <si>
    <t>Building #</t>
  </si>
  <si>
    <t>Owning Entity</t>
  </si>
  <si>
    <t>Unit / Lot#</t>
  </si>
  <si>
    <t>Street Address</t>
  </si>
  <si>
    <t>City</t>
  </si>
  <si>
    <t>State</t>
  </si>
  <si>
    <t>Zip</t>
  </si>
  <si>
    <t>County</t>
  </si>
  <si>
    <t>Property Description</t>
  </si>
  <si>
    <t># of units</t>
  </si>
  <si>
    <t>Occupied vs. Vacant</t>
  </si>
  <si>
    <t>Construction Type</t>
  </si>
  <si>
    <t>Real Property - Dwelling</t>
  </si>
  <si>
    <t>Real Property - Other Structures</t>
  </si>
  <si>
    <t>(Improvements &amp; Betterments)</t>
  </si>
  <si>
    <t>Personal Property</t>
  </si>
  <si>
    <t>Loss of Rents</t>
  </si>
  <si>
    <t>TIV</t>
  </si>
  <si>
    <t>Square Footage</t>
  </si>
  <si>
    <t>ITV</t>
  </si>
  <si>
    <t>Year Built</t>
  </si>
  <si>
    <t>Roof Year</t>
  </si>
  <si>
    <t>Wiring Year</t>
  </si>
  <si>
    <t>Plumbing Year</t>
  </si>
  <si>
    <t>HVAC Year</t>
  </si>
  <si>
    <t>PC</t>
  </si>
  <si>
    <t>AOP Ded</t>
  </si>
  <si>
    <t>Wind/Hail Ded</t>
  </si>
  <si>
    <t>Eff %age Wind/Hail Deductible</t>
  </si>
  <si>
    <t>Prop Rate</t>
  </si>
  <si>
    <t>Liab Rate (Per Door)</t>
  </si>
  <si>
    <t>Prop Prem</t>
  </si>
  <si>
    <t>Liab Prem</t>
  </si>
  <si>
    <t>Total Prem</t>
  </si>
  <si>
    <t>Kimbell Ct</t>
  </si>
  <si>
    <t>Greenville</t>
  </si>
  <si>
    <t>sc</t>
  </si>
  <si>
    <t>Building</t>
  </si>
  <si>
    <t xml:space="preserve">frame built on pillars </t>
  </si>
  <si>
    <t>frame - slab on grade</t>
  </si>
  <si>
    <t>Building - Clubhouse</t>
  </si>
  <si>
    <t>Occupied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</si>
</sst>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USD]\ #,##0.00"/>
    <numFmt numFmtId="165" formatCode="[$USD]\ 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9" fontId="0" fillId="0" borderId="0" xfId="0" applyNumberFormat="1"/>
    <xf numFmtId="10" fontId="0" fillId="0" borderId="0" xfId="0" applyNumberFormat="1"/>
    <xf numFmtId="3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7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eorginaWaud\AppData\Local\Microsoft\Windows\INetCache\Content.Outlook\8Z89SK5Z\Oak%20Grove%20Village%202024%20SOV.xlsb" TargetMode="External"/><Relationship Id="rId1" Type="http://schemas.openxmlformats.org/officeDocument/2006/relationships/externalLinkPath" Target="file:///C:\Users\GeorginaWaud\AppData\Local\Microsoft\Windows\INetCache\Content.Outlook\8Z89SK5Z\Oak%20Grove%20Village%202024%20SOV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OV-APP"/>
      <sheetName val="Additional Const &amp; Occ Info"/>
      <sheetName val="Additional Interests"/>
      <sheetName val="M&amp;E Tech Summary"/>
      <sheetName val="Dropdown Lists"/>
    </sheetNames>
    <sheetDataSet>
      <sheetData sheetId="0"/>
      <sheetData sheetId="1"/>
      <sheetData sheetId="2"/>
      <sheetData sheetId="3"/>
      <sheetData sheetId="4">
        <row r="3">
          <cell r="AQ3" t="str">
            <v>Building</v>
          </cell>
        </row>
        <row r="4">
          <cell r="A4">
            <v>2025</v>
          </cell>
          <cell r="B4" t="str">
            <v xml:space="preserve"> </v>
          </cell>
          <cell r="AQ4" t="str">
            <v>Eqpt</v>
          </cell>
        </row>
        <row r="5">
          <cell r="B5" t="str">
            <v>AL</v>
          </cell>
          <cell r="AQ5" t="str">
            <v>Pool/Spa</v>
          </cell>
        </row>
        <row r="6">
          <cell r="B6" t="str">
            <v>AK</v>
          </cell>
          <cell r="AQ6" t="str">
            <v>Outdoor Prop</v>
          </cell>
        </row>
        <row r="7">
          <cell r="B7" t="str">
            <v>AZ</v>
          </cell>
          <cell r="AQ7" t="str">
            <v>Other Structures</v>
          </cell>
        </row>
        <row r="8">
          <cell r="B8" t="str">
            <v>AR</v>
          </cell>
        </row>
        <row r="9">
          <cell r="B9" t="str">
            <v>CA</v>
          </cell>
        </row>
        <row r="10">
          <cell r="B10" t="str">
            <v>CO</v>
          </cell>
        </row>
        <row r="11">
          <cell r="B11" t="str">
            <v>CT</v>
          </cell>
        </row>
        <row r="12">
          <cell r="B12" t="str">
            <v>DE</v>
          </cell>
        </row>
        <row r="13">
          <cell r="B13" t="str">
            <v>FL</v>
          </cell>
        </row>
        <row r="14">
          <cell r="B14" t="str">
            <v>GA</v>
          </cell>
        </row>
        <row r="15">
          <cell r="B15" t="str">
            <v>HI</v>
          </cell>
        </row>
        <row r="16">
          <cell r="B16" t="str">
            <v>ID</v>
          </cell>
        </row>
        <row r="17">
          <cell r="B17" t="str">
            <v>IL</v>
          </cell>
        </row>
        <row r="18">
          <cell r="B18" t="str">
            <v>IN</v>
          </cell>
        </row>
        <row r="19">
          <cell r="B19" t="str">
            <v>IA</v>
          </cell>
        </row>
        <row r="20">
          <cell r="B20" t="str">
            <v>KS</v>
          </cell>
        </row>
        <row r="21">
          <cell r="B21" t="str">
            <v>KY</v>
          </cell>
        </row>
        <row r="22">
          <cell r="B22" t="str">
            <v>LA</v>
          </cell>
        </row>
        <row r="23">
          <cell r="B23" t="str">
            <v>ME</v>
          </cell>
        </row>
        <row r="24">
          <cell r="B24" t="str">
            <v>MD</v>
          </cell>
        </row>
        <row r="25">
          <cell r="B25" t="str">
            <v>MA</v>
          </cell>
        </row>
        <row r="26">
          <cell r="B26" t="str">
            <v>MI</v>
          </cell>
        </row>
        <row r="27">
          <cell r="B27" t="str">
            <v>MN</v>
          </cell>
        </row>
        <row r="28">
          <cell r="B28" t="str">
            <v>MS</v>
          </cell>
        </row>
        <row r="29">
          <cell r="B29" t="str">
            <v>MO</v>
          </cell>
        </row>
        <row r="30">
          <cell r="B30" t="str">
            <v>MT</v>
          </cell>
        </row>
        <row r="31">
          <cell r="B31" t="str">
            <v>NE</v>
          </cell>
        </row>
        <row r="32">
          <cell r="B32" t="str">
            <v>NV</v>
          </cell>
        </row>
        <row r="33">
          <cell r="B33" t="str">
            <v>NH</v>
          </cell>
        </row>
        <row r="34">
          <cell r="B34" t="str">
            <v>NJ</v>
          </cell>
        </row>
        <row r="35">
          <cell r="B35" t="str">
            <v>NM</v>
          </cell>
        </row>
        <row r="36">
          <cell r="B36" t="str">
            <v>NY</v>
          </cell>
        </row>
        <row r="37">
          <cell r="B37" t="str">
            <v>NC</v>
          </cell>
        </row>
        <row r="38">
          <cell r="B38" t="str">
            <v>ND</v>
          </cell>
        </row>
        <row r="39">
          <cell r="B39" t="str">
            <v>OH</v>
          </cell>
        </row>
        <row r="40">
          <cell r="B40" t="str">
            <v>OK</v>
          </cell>
        </row>
        <row r="41">
          <cell r="B41" t="str">
            <v>OR</v>
          </cell>
        </row>
        <row r="42">
          <cell r="B42" t="str">
            <v>PA</v>
          </cell>
        </row>
        <row r="43">
          <cell r="B43" t="str">
            <v>RI</v>
          </cell>
        </row>
        <row r="44">
          <cell r="B44" t="str">
            <v>SC</v>
          </cell>
        </row>
        <row r="45">
          <cell r="B45" t="str">
            <v>SD</v>
          </cell>
        </row>
        <row r="46">
          <cell r="B46" t="str">
            <v>TN</v>
          </cell>
        </row>
        <row r="47">
          <cell r="B47" t="str">
            <v>TX</v>
          </cell>
        </row>
        <row r="48">
          <cell r="B48" t="str">
            <v>UT</v>
          </cell>
        </row>
        <row r="49">
          <cell r="B49" t="str">
            <v>VT</v>
          </cell>
        </row>
        <row r="50">
          <cell r="B50" t="str">
            <v>VA</v>
          </cell>
        </row>
        <row r="51">
          <cell r="B51" t="str">
            <v>WA</v>
          </cell>
        </row>
        <row r="52">
          <cell r="B52" t="str">
            <v>WV</v>
          </cell>
        </row>
        <row r="53">
          <cell r="B53" t="str">
            <v>WI</v>
          </cell>
        </row>
        <row r="54">
          <cell r="B54" t="str">
            <v>WY</v>
          </cell>
        </row>
        <row r="55">
          <cell r="B55" t="str">
            <v>AS</v>
          </cell>
        </row>
        <row r="56">
          <cell r="B56" t="str">
            <v>DC</v>
          </cell>
        </row>
        <row r="57">
          <cell r="B57" t="str">
            <v>FM</v>
          </cell>
        </row>
        <row r="58">
          <cell r="B58" t="str">
            <v>GU</v>
          </cell>
        </row>
        <row r="59">
          <cell r="B59" t="str">
            <v>MH</v>
          </cell>
        </row>
        <row r="60">
          <cell r="B60" t="str">
            <v>MP</v>
          </cell>
        </row>
        <row r="61">
          <cell r="B61" t="str">
            <v>PW</v>
          </cell>
        </row>
        <row r="62">
          <cell r="B62" t="str">
            <v>PR</v>
          </cell>
        </row>
        <row r="63">
          <cell r="B63" t="str">
            <v>VI</v>
          </cell>
        </row>
        <row r="64">
          <cell r="B64" t="str">
            <v>CAN-AB</v>
          </cell>
        </row>
        <row r="65">
          <cell r="B65" t="str">
            <v>CAN-BC</v>
          </cell>
        </row>
        <row r="66">
          <cell r="B66" t="str">
            <v>CAN-MB</v>
          </cell>
        </row>
        <row r="67">
          <cell r="B67" t="str">
            <v>CAN-NB</v>
          </cell>
        </row>
        <row r="68">
          <cell r="B68" t="str">
            <v>CAN-NL</v>
          </cell>
        </row>
        <row r="69">
          <cell r="B69" t="str">
            <v>CAN-NS</v>
          </cell>
        </row>
        <row r="70">
          <cell r="B70" t="str">
            <v>CAN-NT</v>
          </cell>
        </row>
        <row r="71">
          <cell r="B71" t="str">
            <v>CAN-NU</v>
          </cell>
        </row>
        <row r="72">
          <cell r="B72" t="str">
            <v>CAN-ON</v>
          </cell>
        </row>
        <row r="73">
          <cell r="B73" t="str">
            <v>CAN-PE</v>
          </cell>
        </row>
        <row r="74">
          <cell r="B74" t="str">
            <v>CAN-QC</v>
          </cell>
        </row>
        <row r="75">
          <cell r="B75" t="str">
            <v>CAN-SK</v>
          </cell>
        </row>
        <row r="76">
          <cell r="B76" t="str">
            <v>CAN-YT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08D43-3F3C-41FA-9672-EB9A0B9A6A31}">
  <dimension ref="A1:AI208"/>
  <sheetViews>
    <sheetView tabSelected="1" topLeftCell="W1" zoomScale="90" zoomScaleNormal="90" workbookViewId="0">
      <selection activeCell="AB29" sqref="AB29"/>
    </sheetView>
  </sheetViews>
  <sheetFormatPr defaultRowHeight="14.25" x14ac:dyDescent="0.45"/>
  <cols>
    <col min="1" max="1" width="9.86328125" bestFit="1" customWidth="1"/>
    <col min="2" max="2" width="9.73046875" bestFit="1" customWidth="1"/>
    <col min="3" max="3" width="17.3984375" customWidth="1"/>
    <col min="4" max="4" width="10.3984375" bestFit="1" customWidth="1"/>
    <col min="5" max="5" width="22.73046875" customWidth="1"/>
    <col min="6" max="6" width="14.73046875" customWidth="1"/>
    <col min="7" max="7" width="6.59765625" customWidth="1"/>
    <col min="8" max="8" width="10" customWidth="1"/>
    <col min="9" max="9" width="7.265625" bestFit="1" customWidth="1"/>
    <col min="10" max="10" width="19.59765625" bestFit="1" customWidth="1"/>
    <col min="12" max="12" width="18.86328125" bestFit="1" customWidth="1"/>
    <col min="13" max="13" width="19.1328125" bestFit="1" customWidth="1"/>
    <col min="14" max="14" width="22.86328125" style="5" bestFit="1" customWidth="1"/>
    <col min="15" max="15" width="30" style="5" bestFit="1" customWidth="1"/>
    <col min="16" max="16" width="29.3984375" style="5" bestFit="1" customWidth="1"/>
    <col min="17" max="17" width="17" style="5" bestFit="1" customWidth="1"/>
    <col min="18" max="18" width="12.3984375" style="5" bestFit="1" customWidth="1"/>
    <col min="19" max="19" width="14.1328125" style="5" customWidth="1"/>
    <col min="20" max="20" width="14.86328125" bestFit="1" customWidth="1"/>
    <col min="21" max="21" width="7.73046875" bestFit="1" customWidth="1"/>
    <col min="22" max="22" width="10" bestFit="1" customWidth="1"/>
    <col min="23" max="23" width="9.59765625" bestFit="1" customWidth="1"/>
    <col min="24" max="24" width="11.3984375" bestFit="1" customWidth="1"/>
    <col min="25" max="25" width="14" bestFit="1" customWidth="1"/>
    <col min="26" max="26" width="10.3984375" bestFit="1" customWidth="1"/>
    <col min="27" max="27" width="7.73046875" customWidth="1"/>
    <col min="28" max="28" width="13.86328125" style="4" bestFit="1" customWidth="1"/>
    <col min="29" max="29" width="14.265625" style="6" bestFit="1" customWidth="1"/>
    <col min="30" max="30" width="28.73046875" style="7" customWidth="1"/>
    <col min="31" max="31" width="14" style="7" customWidth="1"/>
    <col min="32" max="32" width="18.86328125" style="4" bestFit="1" customWidth="1"/>
    <col min="33" max="33" width="10.3984375" bestFit="1" customWidth="1"/>
    <col min="34" max="34" width="9.86328125" bestFit="1" customWidth="1"/>
    <col min="35" max="35" width="10.59765625" bestFit="1" customWidth="1"/>
  </cols>
  <sheetData>
    <row r="1" spans="1:35" s="1" customFormat="1" x14ac:dyDescent="0.4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</row>
    <row r="2" spans="1:35" x14ac:dyDescent="0.45">
      <c r="D2">
        <v>1</v>
      </c>
      <c r="E2" t="s">
        <v>35</v>
      </c>
      <c r="F2" t="s">
        <v>36</v>
      </c>
      <c r="G2" t="s">
        <v>37</v>
      </c>
      <c r="H2">
        <v>29617</v>
      </c>
      <c r="J2" t="s">
        <v>38</v>
      </c>
      <c r="K2">
        <v>1</v>
      </c>
      <c r="L2" t="s">
        <v>42</v>
      </c>
      <c r="M2" t="s">
        <v>39</v>
      </c>
      <c r="N2" s="5">
        <v>158000</v>
      </c>
      <c r="O2" s="5">
        <v>0</v>
      </c>
      <c r="P2" s="5">
        <v>0</v>
      </c>
      <c r="Q2" s="5">
        <v>0</v>
      </c>
      <c r="R2" s="5">
        <v>0</v>
      </c>
      <c r="S2" s="5">
        <f>N2+O2+P2+Q2+R2</f>
        <v>158000</v>
      </c>
      <c r="T2">
        <v>736</v>
      </c>
      <c r="U2" s="9">
        <f>N2/T2</f>
        <v>214.67391304347825</v>
      </c>
      <c r="V2">
        <v>1981</v>
      </c>
      <c r="W2">
        <v>2015</v>
      </c>
      <c r="AF2" s="8"/>
      <c r="AG2" s="8"/>
      <c r="AH2" s="8">
        <f>AF2*K2</f>
        <v>0</v>
      </c>
      <c r="AI2" s="8">
        <f>AG2+AH2</f>
        <v>0</v>
      </c>
    </row>
    <row r="3" spans="1:35" x14ac:dyDescent="0.45">
      <c r="D3">
        <v>3</v>
      </c>
      <c r="E3" t="s">
        <v>35</v>
      </c>
      <c r="F3" t="s">
        <v>36</v>
      </c>
      <c r="G3" t="s">
        <v>37</v>
      </c>
      <c r="H3">
        <v>29617</v>
      </c>
      <c r="J3" t="s">
        <v>38</v>
      </c>
      <c r="K3">
        <v>1</v>
      </c>
      <c r="L3" t="s">
        <v>42</v>
      </c>
      <c r="M3" t="s">
        <v>39</v>
      </c>
      <c r="N3" s="5">
        <v>158000</v>
      </c>
      <c r="O3" s="5">
        <v>0</v>
      </c>
      <c r="P3" s="5">
        <v>0</v>
      </c>
      <c r="Q3" s="5">
        <v>0</v>
      </c>
      <c r="R3" s="5">
        <v>0</v>
      </c>
      <c r="S3" s="5">
        <f t="shared" ref="S3:S40" si="0">N3+O3+P3+Q3+R3</f>
        <v>158000</v>
      </c>
      <c r="T3">
        <v>736</v>
      </c>
      <c r="U3" s="9">
        <f t="shared" ref="U3:U40" si="1">N3/T3</f>
        <v>214.67391304347825</v>
      </c>
      <c r="V3">
        <v>1981</v>
      </c>
      <c r="W3">
        <v>2015</v>
      </c>
      <c r="AF3" s="8"/>
      <c r="AG3" s="8"/>
      <c r="AH3" s="8"/>
      <c r="AI3" s="8"/>
    </row>
    <row r="4" spans="1:35" x14ac:dyDescent="0.45">
      <c r="D4">
        <v>4</v>
      </c>
      <c r="E4" t="s">
        <v>35</v>
      </c>
      <c r="F4" t="s">
        <v>36</v>
      </c>
      <c r="G4" t="s">
        <v>37</v>
      </c>
      <c r="H4">
        <v>29617</v>
      </c>
      <c r="J4" t="s">
        <v>38</v>
      </c>
      <c r="K4">
        <v>1</v>
      </c>
      <c r="L4" t="s">
        <v>42</v>
      </c>
      <c r="M4" t="s">
        <v>39</v>
      </c>
      <c r="N4" s="5">
        <v>158000</v>
      </c>
      <c r="O4" s="5">
        <v>0</v>
      </c>
      <c r="P4" s="5">
        <v>0</v>
      </c>
      <c r="Q4" s="5">
        <v>0</v>
      </c>
      <c r="R4" s="5">
        <v>0</v>
      </c>
      <c r="S4" s="5">
        <f t="shared" si="0"/>
        <v>158000</v>
      </c>
      <c r="T4">
        <v>736</v>
      </c>
      <c r="U4" s="9">
        <f t="shared" si="1"/>
        <v>214.67391304347825</v>
      </c>
      <c r="V4">
        <v>1981</v>
      </c>
      <c r="W4">
        <v>2012</v>
      </c>
      <c r="AF4" s="8"/>
      <c r="AG4" s="8"/>
      <c r="AH4" s="8"/>
      <c r="AI4" s="8"/>
    </row>
    <row r="5" spans="1:35" x14ac:dyDescent="0.45">
      <c r="D5">
        <v>5</v>
      </c>
      <c r="E5" t="s">
        <v>35</v>
      </c>
      <c r="F5" t="s">
        <v>36</v>
      </c>
      <c r="G5" t="s">
        <v>37</v>
      </c>
      <c r="H5">
        <v>29617</v>
      </c>
      <c r="J5" t="s">
        <v>38</v>
      </c>
      <c r="K5">
        <v>1</v>
      </c>
      <c r="L5" t="s">
        <v>42</v>
      </c>
      <c r="M5" t="s">
        <v>39</v>
      </c>
      <c r="N5" s="5">
        <v>158000</v>
      </c>
      <c r="O5" s="5">
        <v>0</v>
      </c>
      <c r="P5" s="5">
        <v>0</v>
      </c>
      <c r="Q5" s="5">
        <v>0</v>
      </c>
      <c r="R5" s="5">
        <v>0</v>
      </c>
      <c r="S5" s="5">
        <f t="shared" si="0"/>
        <v>158000</v>
      </c>
      <c r="T5">
        <v>736</v>
      </c>
      <c r="U5" s="9">
        <f t="shared" si="1"/>
        <v>214.67391304347825</v>
      </c>
      <c r="V5">
        <v>1981</v>
      </c>
      <c r="W5">
        <v>2014</v>
      </c>
      <c r="AF5" s="8"/>
      <c r="AG5" s="8"/>
      <c r="AH5" s="8"/>
      <c r="AI5" s="8"/>
    </row>
    <row r="6" spans="1:35" x14ac:dyDescent="0.45">
      <c r="D6">
        <v>6</v>
      </c>
      <c r="E6" t="s">
        <v>35</v>
      </c>
      <c r="F6" t="s">
        <v>36</v>
      </c>
      <c r="G6" t="s">
        <v>37</v>
      </c>
      <c r="H6">
        <v>29617</v>
      </c>
      <c r="J6" t="s">
        <v>38</v>
      </c>
      <c r="K6">
        <v>1</v>
      </c>
      <c r="L6" t="s">
        <v>42</v>
      </c>
      <c r="M6" t="s">
        <v>39</v>
      </c>
      <c r="N6" s="5">
        <v>158000</v>
      </c>
      <c r="O6" s="5">
        <v>0</v>
      </c>
      <c r="P6" s="5">
        <v>0</v>
      </c>
      <c r="Q6" s="5">
        <v>0</v>
      </c>
      <c r="R6" s="5">
        <v>0</v>
      </c>
      <c r="S6" s="5">
        <f t="shared" si="0"/>
        <v>158000</v>
      </c>
      <c r="T6">
        <v>736</v>
      </c>
      <c r="U6" s="9">
        <f t="shared" si="1"/>
        <v>214.67391304347825</v>
      </c>
      <c r="V6">
        <v>1981</v>
      </c>
      <c r="W6">
        <v>2016</v>
      </c>
      <c r="AF6" s="8"/>
      <c r="AG6" s="8"/>
      <c r="AH6" s="8"/>
      <c r="AI6" s="8"/>
    </row>
    <row r="7" spans="1:35" x14ac:dyDescent="0.45">
      <c r="D7">
        <v>7</v>
      </c>
      <c r="E7" t="s">
        <v>35</v>
      </c>
      <c r="F7" t="s">
        <v>36</v>
      </c>
      <c r="G7" t="s">
        <v>37</v>
      </c>
      <c r="H7">
        <v>29617</v>
      </c>
      <c r="J7" t="s">
        <v>38</v>
      </c>
      <c r="K7">
        <v>1</v>
      </c>
      <c r="L7" t="s">
        <v>42</v>
      </c>
      <c r="M7" t="s">
        <v>39</v>
      </c>
      <c r="N7" s="5">
        <v>158000</v>
      </c>
      <c r="O7" s="5">
        <v>0</v>
      </c>
      <c r="P7" s="5">
        <v>0</v>
      </c>
      <c r="Q7" s="5">
        <v>0</v>
      </c>
      <c r="R7" s="5">
        <v>0</v>
      </c>
      <c r="S7" s="5">
        <f t="shared" si="0"/>
        <v>158000</v>
      </c>
      <c r="T7">
        <v>736</v>
      </c>
      <c r="U7" s="9">
        <f t="shared" si="1"/>
        <v>214.67391304347825</v>
      </c>
      <c r="V7">
        <v>1981</v>
      </c>
      <c r="W7">
        <v>2016</v>
      </c>
      <c r="AF7" s="8"/>
      <c r="AG7" s="8"/>
      <c r="AH7" s="8"/>
      <c r="AI7" s="8"/>
    </row>
    <row r="8" spans="1:35" x14ac:dyDescent="0.45">
      <c r="D8">
        <v>8</v>
      </c>
      <c r="E8" t="s">
        <v>35</v>
      </c>
      <c r="F8" t="s">
        <v>36</v>
      </c>
      <c r="G8" t="s">
        <v>37</v>
      </c>
      <c r="H8">
        <v>29617</v>
      </c>
      <c r="J8" t="s">
        <v>38</v>
      </c>
      <c r="K8">
        <v>1</v>
      </c>
      <c r="L8" t="s">
        <v>42</v>
      </c>
      <c r="M8" t="s">
        <v>39</v>
      </c>
      <c r="N8" s="5">
        <v>158000</v>
      </c>
      <c r="O8" s="5">
        <v>0</v>
      </c>
      <c r="P8" s="5">
        <v>0</v>
      </c>
      <c r="Q8" s="5">
        <v>0</v>
      </c>
      <c r="R8" s="5">
        <v>0</v>
      </c>
      <c r="S8" s="5">
        <f t="shared" si="0"/>
        <v>158000</v>
      </c>
      <c r="T8">
        <v>736</v>
      </c>
      <c r="U8" s="9">
        <f t="shared" si="1"/>
        <v>214.67391304347825</v>
      </c>
      <c r="V8">
        <v>1981</v>
      </c>
      <c r="W8">
        <v>2020</v>
      </c>
      <c r="AF8" s="8"/>
      <c r="AG8" s="8"/>
      <c r="AH8" s="8"/>
      <c r="AI8" s="8"/>
    </row>
    <row r="9" spans="1:35" x14ac:dyDescent="0.45">
      <c r="D9">
        <v>9</v>
      </c>
      <c r="E9" t="s">
        <v>35</v>
      </c>
      <c r="F9" t="s">
        <v>36</v>
      </c>
      <c r="G9" t="s">
        <v>37</v>
      </c>
      <c r="H9">
        <v>29617</v>
      </c>
      <c r="J9" t="s">
        <v>38</v>
      </c>
      <c r="K9">
        <v>1</v>
      </c>
      <c r="L9" t="s">
        <v>42</v>
      </c>
      <c r="M9" t="s">
        <v>39</v>
      </c>
      <c r="N9" s="5">
        <v>158000</v>
      </c>
      <c r="O9" s="5">
        <v>0</v>
      </c>
      <c r="P9" s="5">
        <v>0</v>
      </c>
      <c r="Q9" s="5">
        <v>0</v>
      </c>
      <c r="R9" s="5">
        <v>0</v>
      </c>
      <c r="S9" s="5">
        <f t="shared" si="0"/>
        <v>158000</v>
      </c>
      <c r="T9">
        <v>736</v>
      </c>
      <c r="U9" s="9">
        <f t="shared" si="1"/>
        <v>214.67391304347825</v>
      </c>
      <c r="V9">
        <v>1981</v>
      </c>
      <c r="W9">
        <v>2015</v>
      </c>
      <c r="AF9" s="8"/>
      <c r="AG9" s="8"/>
      <c r="AH9" s="8"/>
      <c r="AI9" s="8"/>
    </row>
    <row r="10" spans="1:35" x14ac:dyDescent="0.45">
      <c r="D10">
        <v>10</v>
      </c>
      <c r="E10" t="s">
        <v>35</v>
      </c>
      <c r="F10" t="s">
        <v>36</v>
      </c>
      <c r="G10" t="s">
        <v>37</v>
      </c>
      <c r="H10">
        <v>29617</v>
      </c>
      <c r="J10" t="s">
        <v>38</v>
      </c>
      <c r="K10">
        <v>1</v>
      </c>
      <c r="L10" t="s">
        <v>42</v>
      </c>
      <c r="M10" t="s">
        <v>39</v>
      </c>
      <c r="N10" s="5">
        <v>158000</v>
      </c>
      <c r="O10" s="5">
        <v>0</v>
      </c>
      <c r="P10" s="5">
        <v>0</v>
      </c>
      <c r="Q10" s="5">
        <v>0</v>
      </c>
      <c r="R10" s="5">
        <v>0</v>
      </c>
      <c r="S10" s="5">
        <f t="shared" si="0"/>
        <v>158000</v>
      </c>
      <c r="T10">
        <v>736</v>
      </c>
      <c r="U10" s="9">
        <f t="shared" si="1"/>
        <v>214.67391304347825</v>
      </c>
      <c r="V10">
        <v>1981</v>
      </c>
      <c r="W10">
        <v>2014</v>
      </c>
      <c r="AF10" s="8"/>
      <c r="AG10" s="8"/>
      <c r="AH10" s="8"/>
      <c r="AI10" s="8"/>
    </row>
    <row r="11" spans="1:35" x14ac:dyDescent="0.45">
      <c r="D11">
        <v>11</v>
      </c>
      <c r="E11" t="s">
        <v>35</v>
      </c>
      <c r="F11" t="s">
        <v>36</v>
      </c>
      <c r="G11" t="s">
        <v>37</v>
      </c>
      <c r="H11">
        <v>29617</v>
      </c>
      <c r="J11" t="s">
        <v>38</v>
      </c>
      <c r="K11">
        <v>1</v>
      </c>
      <c r="L11" t="s">
        <v>42</v>
      </c>
      <c r="M11" t="s">
        <v>39</v>
      </c>
      <c r="N11" s="5">
        <v>158000</v>
      </c>
      <c r="O11" s="5">
        <v>0</v>
      </c>
      <c r="P11" s="5">
        <v>0</v>
      </c>
      <c r="Q11" s="5">
        <v>0</v>
      </c>
      <c r="R11" s="5">
        <v>0</v>
      </c>
      <c r="S11" s="5">
        <f t="shared" si="0"/>
        <v>158000</v>
      </c>
      <c r="T11">
        <v>736</v>
      </c>
      <c r="U11" s="9">
        <f t="shared" si="1"/>
        <v>214.67391304347825</v>
      </c>
      <c r="V11">
        <v>1981</v>
      </c>
      <c r="W11">
        <v>2015</v>
      </c>
      <c r="AF11" s="8"/>
      <c r="AG11" s="8"/>
      <c r="AH11" s="8"/>
      <c r="AI11" s="8"/>
    </row>
    <row r="12" spans="1:35" x14ac:dyDescent="0.45">
      <c r="D12">
        <v>12</v>
      </c>
      <c r="E12" t="s">
        <v>35</v>
      </c>
      <c r="F12" t="s">
        <v>36</v>
      </c>
      <c r="G12" t="s">
        <v>37</v>
      </c>
      <c r="H12">
        <v>29617</v>
      </c>
      <c r="J12" t="s">
        <v>38</v>
      </c>
      <c r="K12">
        <v>1</v>
      </c>
      <c r="L12" t="s">
        <v>42</v>
      </c>
      <c r="M12" t="s">
        <v>39</v>
      </c>
      <c r="N12" s="5">
        <v>158000</v>
      </c>
      <c r="O12" s="5">
        <v>0</v>
      </c>
      <c r="P12" s="5">
        <v>0</v>
      </c>
      <c r="Q12" s="5">
        <v>0</v>
      </c>
      <c r="R12" s="5">
        <v>0</v>
      </c>
      <c r="S12" s="5">
        <f t="shared" si="0"/>
        <v>158000</v>
      </c>
      <c r="T12">
        <v>736</v>
      </c>
      <c r="U12" s="9">
        <f t="shared" si="1"/>
        <v>214.67391304347825</v>
      </c>
      <c r="V12">
        <v>1981</v>
      </c>
      <c r="W12">
        <v>2017</v>
      </c>
      <c r="AF12" s="8"/>
      <c r="AG12" s="8"/>
      <c r="AH12" s="8"/>
      <c r="AI12" s="8"/>
    </row>
    <row r="13" spans="1:35" x14ac:dyDescent="0.45">
      <c r="D13">
        <v>13</v>
      </c>
      <c r="E13" t="s">
        <v>35</v>
      </c>
      <c r="F13" t="s">
        <v>36</v>
      </c>
      <c r="G13" t="s">
        <v>37</v>
      </c>
      <c r="H13">
        <v>29617</v>
      </c>
      <c r="J13" t="s">
        <v>38</v>
      </c>
      <c r="K13">
        <v>1</v>
      </c>
      <c r="L13" t="s">
        <v>42</v>
      </c>
      <c r="M13" t="s">
        <v>39</v>
      </c>
      <c r="N13" s="5">
        <v>158000</v>
      </c>
      <c r="O13" s="5">
        <v>0</v>
      </c>
      <c r="P13" s="5">
        <v>0</v>
      </c>
      <c r="Q13" s="5">
        <v>0</v>
      </c>
      <c r="R13" s="5">
        <v>0</v>
      </c>
      <c r="S13" s="5">
        <f t="shared" si="0"/>
        <v>158000</v>
      </c>
      <c r="T13">
        <v>736</v>
      </c>
      <c r="U13" s="9">
        <f t="shared" si="1"/>
        <v>214.67391304347825</v>
      </c>
      <c r="V13">
        <v>1981</v>
      </c>
      <c r="W13">
        <v>2017</v>
      </c>
      <c r="AF13" s="8"/>
      <c r="AG13" s="8"/>
      <c r="AH13" s="8"/>
      <c r="AI13" s="8"/>
    </row>
    <row r="14" spans="1:35" x14ac:dyDescent="0.45">
      <c r="D14">
        <v>14</v>
      </c>
      <c r="E14" t="s">
        <v>35</v>
      </c>
      <c r="F14" t="s">
        <v>36</v>
      </c>
      <c r="G14" t="s">
        <v>37</v>
      </c>
      <c r="H14">
        <v>29617</v>
      </c>
      <c r="J14" t="s">
        <v>38</v>
      </c>
      <c r="K14">
        <v>1</v>
      </c>
      <c r="L14" t="s">
        <v>42</v>
      </c>
      <c r="M14" t="s">
        <v>39</v>
      </c>
      <c r="N14" s="5">
        <v>158000</v>
      </c>
      <c r="O14" s="5">
        <v>0</v>
      </c>
      <c r="P14" s="5">
        <v>0</v>
      </c>
      <c r="Q14" s="5">
        <v>0</v>
      </c>
      <c r="R14" s="5">
        <v>0</v>
      </c>
      <c r="S14" s="5">
        <f t="shared" si="0"/>
        <v>158000</v>
      </c>
      <c r="T14">
        <v>736</v>
      </c>
      <c r="U14" s="9">
        <f t="shared" si="1"/>
        <v>214.67391304347825</v>
      </c>
      <c r="V14">
        <v>1981</v>
      </c>
      <c r="W14">
        <v>2017</v>
      </c>
      <c r="AF14" s="8"/>
      <c r="AG14" s="8"/>
      <c r="AH14" s="8"/>
      <c r="AI14" s="8"/>
    </row>
    <row r="15" spans="1:35" x14ac:dyDescent="0.45">
      <c r="D15">
        <v>15</v>
      </c>
      <c r="E15" t="s">
        <v>35</v>
      </c>
      <c r="F15" t="s">
        <v>36</v>
      </c>
      <c r="G15" t="s">
        <v>37</v>
      </c>
      <c r="H15">
        <v>29617</v>
      </c>
      <c r="J15" t="s">
        <v>38</v>
      </c>
      <c r="K15">
        <v>1</v>
      </c>
      <c r="L15" t="s">
        <v>42</v>
      </c>
      <c r="M15" t="s">
        <v>39</v>
      </c>
      <c r="N15" s="5">
        <v>158000</v>
      </c>
      <c r="O15" s="5">
        <v>0</v>
      </c>
      <c r="P15" s="5">
        <v>0</v>
      </c>
      <c r="Q15" s="5">
        <v>0</v>
      </c>
      <c r="R15" s="5">
        <v>0</v>
      </c>
      <c r="S15" s="5">
        <f t="shared" si="0"/>
        <v>158000</v>
      </c>
      <c r="T15">
        <v>736</v>
      </c>
      <c r="U15" s="9">
        <f t="shared" si="1"/>
        <v>214.67391304347825</v>
      </c>
      <c r="V15">
        <v>1981</v>
      </c>
      <c r="W15">
        <v>2012</v>
      </c>
      <c r="AF15" s="8"/>
      <c r="AG15" s="8"/>
      <c r="AH15" s="8"/>
      <c r="AI15" s="8"/>
    </row>
    <row r="16" spans="1:35" x14ac:dyDescent="0.45">
      <c r="D16">
        <v>16</v>
      </c>
      <c r="E16" t="s">
        <v>35</v>
      </c>
      <c r="F16" t="s">
        <v>36</v>
      </c>
      <c r="G16" t="s">
        <v>37</v>
      </c>
      <c r="H16">
        <v>29617</v>
      </c>
      <c r="J16" t="s">
        <v>38</v>
      </c>
      <c r="K16">
        <v>1</v>
      </c>
      <c r="L16" t="s">
        <v>42</v>
      </c>
      <c r="M16" t="s">
        <v>39</v>
      </c>
      <c r="N16" s="5">
        <v>158000</v>
      </c>
      <c r="O16" s="5">
        <v>0</v>
      </c>
      <c r="P16" s="5">
        <v>0</v>
      </c>
      <c r="Q16" s="5">
        <v>0</v>
      </c>
      <c r="R16" s="5">
        <v>0</v>
      </c>
      <c r="S16" s="5">
        <f t="shared" si="0"/>
        <v>158000</v>
      </c>
      <c r="T16">
        <v>736</v>
      </c>
      <c r="U16" s="9">
        <f t="shared" si="1"/>
        <v>214.67391304347825</v>
      </c>
      <c r="V16">
        <v>1981</v>
      </c>
      <c r="W16">
        <v>2009</v>
      </c>
      <c r="AF16" s="8"/>
      <c r="AG16" s="8"/>
      <c r="AH16" s="8"/>
      <c r="AI16" s="8"/>
    </row>
    <row r="17" spans="4:35" x14ac:dyDescent="0.45">
      <c r="D17">
        <v>17</v>
      </c>
      <c r="E17" t="s">
        <v>35</v>
      </c>
      <c r="F17" t="s">
        <v>36</v>
      </c>
      <c r="G17" t="s">
        <v>37</v>
      </c>
      <c r="H17">
        <v>29617</v>
      </c>
      <c r="J17" t="s">
        <v>38</v>
      </c>
      <c r="K17">
        <v>1</v>
      </c>
      <c r="L17" t="s">
        <v>42</v>
      </c>
      <c r="M17" t="s">
        <v>39</v>
      </c>
      <c r="N17" s="5">
        <v>158000</v>
      </c>
      <c r="O17" s="5">
        <v>0</v>
      </c>
      <c r="P17" s="5">
        <v>0</v>
      </c>
      <c r="Q17" s="5">
        <v>0</v>
      </c>
      <c r="R17" s="5">
        <v>0</v>
      </c>
      <c r="S17" s="5">
        <f t="shared" si="0"/>
        <v>158000</v>
      </c>
      <c r="T17">
        <v>736</v>
      </c>
      <c r="U17" s="9">
        <f t="shared" si="1"/>
        <v>214.67391304347825</v>
      </c>
      <c r="V17">
        <v>1981</v>
      </c>
      <c r="W17">
        <v>2014</v>
      </c>
      <c r="AF17" s="8"/>
      <c r="AG17" s="8"/>
      <c r="AH17" s="8"/>
      <c r="AI17" s="8"/>
    </row>
    <row r="18" spans="4:35" x14ac:dyDescent="0.45">
      <c r="D18">
        <v>18</v>
      </c>
      <c r="E18" t="s">
        <v>35</v>
      </c>
      <c r="F18" t="s">
        <v>36</v>
      </c>
      <c r="G18" t="s">
        <v>37</v>
      </c>
      <c r="H18">
        <v>29617</v>
      </c>
      <c r="J18" t="s">
        <v>38</v>
      </c>
      <c r="K18">
        <v>1</v>
      </c>
      <c r="L18" t="s">
        <v>42</v>
      </c>
      <c r="M18" t="s">
        <v>39</v>
      </c>
      <c r="N18" s="5">
        <v>158000</v>
      </c>
      <c r="O18" s="5">
        <v>0</v>
      </c>
      <c r="P18" s="5">
        <v>0</v>
      </c>
      <c r="Q18" s="5">
        <v>0</v>
      </c>
      <c r="R18" s="5">
        <v>0</v>
      </c>
      <c r="S18" s="5">
        <f t="shared" si="0"/>
        <v>158000</v>
      </c>
      <c r="T18">
        <v>736</v>
      </c>
      <c r="U18" s="9">
        <f t="shared" si="1"/>
        <v>214.67391304347825</v>
      </c>
      <c r="V18">
        <v>1981</v>
      </c>
      <c r="W18">
        <v>2017</v>
      </c>
      <c r="AF18" s="8"/>
      <c r="AG18" s="8"/>
      <c r="AH18" s="8"/>
      <c r="AI18" s="8"/>
    </row>
    <row r="19" spans="4:35" x14ac:dyDescent="0.45">
      <c r="D19">
        <v>19</v>
      </c>
      <c r="E19" t="s">
        <v>35</v>
      </c>
      <c r="F19" t="s">
        <v>36</v>
      </c>
      <c r="G19" t="s">
        <v>37</v>
      </c>
      <c r="H19">
        <v>29617</v>
      </c>
      <c r="J19" t="s">
        <v>38</v>
      </c>
      <c r="K19">
        <v>1</v>
      </c>
      <c r="L19" t="s">
        <v>42</v>
      </c>
      <c r="M19" t="s">
        <v>39</v>
      </c>
      <c r="N19" s="5">
        <v>158000</v>
      </c>
      <c r="O19" s="5">
        <v>0</v>
      </c>
      <c r="P19" s="5">
        <v>0</v>
      </c>
      <c r="Q19" s="5">
        <v>0</v>
      </c>
      <c r="R19" s="5">
        <v>0</v>
      </c>
      <c r="S19" s="5">
        <f t="shared" si="0"/>
        <v>158000</v>
      </c>
      <c r="T19">
        <v>736</v>
      </c>
      <c r="U19" s="9">
        <f t="shared" si="1"/>
        <v>214.67391304347825</v>
      </c>
      <c r="V19">
        <v>1981</v>
      </c>
      <c r="W19">
        <v>2012</v>
      </c>
      <c r="AF19" s="8"/>
      <c r="AG19" s="8"/>
      <c r="AH19" s="8"/>
      <c r="AI19" s="8"/>
    </row>
    <row r="20" spans="4:35" x14ac:dyDescent="0.45">
      <c r="D20">
        <v>20</v>
      </c>
      <c r="E20" t="s">
        <v>35</v>
      </c>
      <c r="F20" t="s">
        <v>36</v>
      </c>
      <c r="G20" t="s">
        <v>37</v>
      </c>
      <c r="H20">
        <v>29617</v>
      </c>
      <c r="J20" t="s">
        <v>38</v>
      </c>
      <c r="K20">
        <v>1</v>
      </c>
      <c r="L20" t="s">
        <v>42</v>
      </c>
      <c r="M20" t="s">
        <v>39</v>
      </c>
      <c r="N20" s="5">
        <v>158000</v>
      </c>
      <c r="O20" s="5">
        <v>0</v>
      </c>
      <c r="P20" s="5">
        <v>0</v>
      </c>
      <c r="Q20" s="5">
        <v>0</v>
      </c>
      <c r="R20" s="5">
        <v>0</v>
      </c>
      <c r="S20" s="5">
        <f t="shared" si="0"/>
        <v>158000</v>
      </c>
      <c r="T20">
        <v>736</v>
      </c>
      <c r="U20" s="9">
        <f t="shared" si="1"/>
        <v>214.67391304347825</v>
      </c>
      <c r="V20">
        <v>1981</v>
      </c>
      <c r="W20">
        <v>2014</v>
      </c>
      <c r="AF20" s="8"/>
      <c r="AG20" s="8"/>
      <c r="AH20" s="8"/>
      <c r="AI20" s="8"/>
    </row>
    <row r="21" spans="4:35" x14ac:dyDescent="0.45">
      <c r="D21">
        <v>21</v>
      </c>
      <c r="E21" t="s">
        <v>35</v>
      </c>
      <c r="F21" t="s">
        <v>36</v>
      </c>
      <c r="G21" t="s">
        <v>37</v>
      </c>
      <c r="H21">
        <v>29617</v>
      </c>
      <c r="J21" t="s">
        <v>38</v>
      </c>
      <c r="K21">
        <v>1</v>
      </c>
      <c r="L21" t="s">
        <v>42</v>
      </c>
      <c r="M21" t="s">
        <v>39</v>
      </c>
      <c r="N21" s="5">
        <v>158000</v>
      </c>
      <c r="O21" s="5">
        <v>0</v>
      </c>
      <c r="P21" s="5">
        <v>0</v>
      </c>
      <c r="Q21" s="5">
        <v>0</v>
      </c>
      <c r="R21" s="5">
        <v>0</v>
      </c>
      <c r="S21" s="5">
        <f t="shared" si="0"/>
        <v>158000</v>
      </c>
      <c r="T21">
        <v>736</v>
      </c>
      <c r="U21" s="9">
        <f t="shared" si="1"/>
        <v>214.67391304347825</v>
      </c>
      <c r="V21">
        <v>1981</v>
      </c>
      <c r="W21">
        <v>2016</v>
      </c>
      <c r="AF21" s="8"/>
      <c r="AG21" s="8"/>
      <c r="AH21" s="8"/>
      <c r="AI21" s="8"/>
    </row>
    <row r="22" spans="4:35" x14ac:dyDescent="0.45">
      <c r="D22">
        <v>22</v>
      </c>
      <c r="E22" t="s">
        <v>35</v>
      </c>
      <c r="F22" t="s">
        <v>36</v>
      </c>
      <c r="G22" t="s">
        <v>37</v>
      </c>
      <c r="H22">
        <v>29617</v>
      </c>
      <c r="J22" t="s">
        <v>38</v>
      </c>
      <c r="K22">
        <v>1</v>
      </c>
      <c r="L22" t="s">
        <v>42</v>
      </c>
      <c r="M22" t="s">
        <v>40</v>
      </c>
      <c r="N22" s="5">
        <v>162300</v>
      </c>
      <c r="O22" s="5">
        <v>0</v>
      </c>
      <c r="P22" s="5">
        <v>0</v>
      </c>
      <c r="Q22" s="5">
        <v>0</v>
      </c>
      <c r="R22" s="5">
        <v>0</v>
      </c>
      <c r="S22" s="5">
        <f t="shared" si="0"/>
        <v>162300</v>
      </c>
      <c r="T22">
        <v>785</v>
      </c>
      <c r="U22" s="9">
        <f t="shared" si="1"/>
        <v>206.75159235668789</v>
      </c>
      <c r="V22">
        <v>1981</v>
      </c>
      <c r="W22">
        <v>2012</v>
      </c>
      <c r="AF22" s="8"/>
      <c r="AG22" s="8"/>
      <c r="AH22" s="8"/>
      <c r="AI22" s="8"/>
    </row>
    <row r="23" spans="4:35" x14ac:dyDescent="0.45">
      <c r="D23">
        <v>23</v>
      </c>
      <c r="E23" t="s">
        <v>35</v>
      </c>
      <c r="F23" t="s">
        <v>36</v>
      </c>
      <c r="G23" t="s">
        <v>37</v>
      </c>
      <c r="H23">
        <v>29617</v>
      </c>
      <c r="J23" t="s">
        <v>38</v>
      </c>
      <c r="K23">
        <v>1</v>
      </c>
      <c r="L23" t="s">
        <v>42</v>
      </c>
      <c r="M23" t="s">
        <v>40</v>
      </c>
      <c r="N23" s="5">
        <v>162300</v>
      </c>
      <c r="O23" s="5">
        <v>0</v>
      </c>
      <c r="P23" s="5">
        <v>0</v>
      </c>
      <c r="Q23" s="5">
        <v>0</v>
      </c>
      <c r="R23" s="5">
        <v>0</v>
      </c>
      <c r="S23" s="5">
        <f t="shared" si="0"/>
        <v>162300</v>
      </c>
      <c r="T23">
        <v>785</v>
      </c>
      <c r="U23" s="9">
        <f t="shared" si="1"/>
        <v>206.75159235668789</v>
      </c>
      <c r="V23">
        <v>1981</v>
      </c>
      <c r="W23">
        <v>2021</v>
      </c>
      <c r="AF23" s="8"/>
      <c r="AG23" s="8"/>
      <c r="AH23" s="8"/>
      <c r="AI23" s="8"/>
    </row>
    <row r="24" spans="4:35" x14ac:dyDescent="0.45">
      <c r="D24">
        <v>24</v>
      </c>
      <c r="E24" t="s">
        <v>35</v>
      </c>
      <c r="F24" t="s">
        <v>36</v>
      </c>
      <c r="G24" t="s">
        <v>37</v>
      </c>
      <c r="H24">
        <v>29617</v>
      </c>
      <c r="J24" t="s">
        <v>38</v>
      </c>
      <c r="K24">
        <v>1</v>
      </c>
      <c r="L24" t="s">
        <v>42</v>
      </c>
      <c r="M24" t="s">
        <v>40</v>
      </c>
      <c r="N24" s="5">
        <v>162300</v>
      </c>
      <c r="O24" s="5">
        <v>0</v>
      </c>
      <c r="P24" s="5">
        <v>0</v>
      </c>
      <c r="Q24" s="5">
        <v>0</v>
      </c>
      <c r="R24" s="5">
        <v>0</v>
      </c>
      <c r="S24" s="5">
        <f t="shared" si="0"/>
        <v>162300</v>
      </c>
      <c r="T24">
        <v>785</v>
      </c>
      <c r="U24" s="9">
        <f t="shared" si="1"/>
        <v>206.75159235668789</v>
      </c>
      <c r="V24">
        <v>1981</v>
      </c>
      <c r="W24">
        <v>2005</v>
      </c>
      <c r="AF24" s="8"/>
      <c r="AG24" s="8"/>
      <c r="AH24" s="8"/>
      <c r="AI24" s="8"/>
    </row>
    <row r="25" spans="4:35" x14ac:dyDescent="0.45">
      <c r="D25">
        <v>25</v>
      </c>
      <c r="E25" t="s">
        <v>35</v>
      </c>
      <c r="F25" t="s">
        <v>36</v>
      </c>
      <c r="G25" t="s">
        <v>37</v>
      </c>
      <c r="H25">
        <v>29617</v>
      </c>
      <c r="J25" t="s">
        <v>38</v>
      </c>
      <c r="K25">
        <v>1</v>
      </c>
      <c r="L25" t="s">
        <v>42</v>
      </c>
      <c r="M25" t="s">
        <v>40</v>
      </c>
      <c r="N25" s="5">
        <v>162300</v>
      </c>
      <c r="O25" s="5">
        <v>0</v>
      </c>
      <c r="P25" s="5">
        <v>0</v>
      </c>
      <c r="Q25" s="5">
        <v>0</v>
      </c>
      <c r="R25" s="5">
        <v>0</v>
      </c>
      <c r="S25" s="5">
        <f t="shared" si="0"/>
        <v>162300</v>
      </c>
      <c r="T25">
        <v>785</v>
      </c>
      <c r="U25" s="9">
        <f t="shared" si="1"/>
        <v>206.75159235668789</v>
      </c>
      <c r="V25">
        <v>1981</v>
      </c>
      <c r="W25">
        <v>2019</v>
      </c>
      <c r="AF25" s="8"/>
      <c r="AG25" s="8"/>
      <c r="AH25" s="8"/>
      <c r="AI25" s="8"/>
    </row>
    <row r="26" spans="4:35" x14ac:dyDescent="0.45">
      <c r="D26">
        <v>26</v>
      </c>
      <c r="E26" t="s">
        <v>35</v>
      </c>
      <c r="F26" t="s">
        <v>36</v>
      </c>
      <c r="G26" t="s">
        <v>37</v>
      </c>
      <c r="H26">
        <v>29617</v>
      </c>
      <c r="J26" t="s">
        <v>38</v>
      </c>
      <c r="K26">
        <v>1</v>
      </c>
      <c r="L26" t="s">
        <v>42</v>
      </c>
      <c r="M26" t="s">
        <v>40</v>
      </c>
      <c r="N26" s="5">
        <v>162300</v>
      </c>
      <c r="O26" s="5">
        <v>0</v>
      </c>
      <c r="P26" s="5">
        <v>0</v>
      </c>
      <c r="Q26" s="5">
        <v>0</v>
      </c>
      <c r="R26" s="5">
        <v>0</v>
      </c>
      <c r="S26" s="5">
        <f t="shared" si="0"/>
        <v>162300</v>
      </c>
      <c r="T26">
        <v>785</v>
      </c>
      <c r="U26" s="9">
        <f t="shared" si="1"/>
        <v>206.75159235668789</v>
      </c>
      <c r="V26">
        <v>1981</v>
      </c>
      <c r="W26">
        <v>2012</v>
      </c>
      <c r="AF26" s="8"/>
      <c r="AG26" s="8"/>
      <c r="AH26" s="8"/>
      <c r="AI26" s="8"/>
    </row>
    <row r="27" spans="4:35" x14ac:dyDescent="0.45">
      <c r="D27">
        <v>27</v>
      </c>
      <c r="E27" t="s">
        <v>35</v>
      </c>
      <c r="F27" t="s">
        <v>36</v>
      </c>
      <c r="G27" t="s">
        <v>37</v>
      </c>
      <c r="H27">
        <v>29617</v>
      </c>
      <c r="J27" t="s">
        <v>38</v>
      </c>
      <c r="K27">
        <v>1</v>
      </c>
      <c r="L27" t="s">
        <v>42</v>
      </c>
      <c r="M27" t="s">
        <v>40</v>
      </c>
      <c r="N27" s="5">
        <v>162300</v>
      </c>
      <c r="O27" s="5">
        <v>0</v>
      </c>
      <c r="P27" s="5">
        <v>0</v>
      </c>
      <c r="Q27" s="5">
        <v>0</v>
      </c>
      <c r="R27" s="5">
        <v>0</v>
      </c>
      <c r="S27" s="5">
        <f t="shared" si="0"/>
        <v>162300</v>
      </c>
      <c r="T27">
        <v>785</v>
      </c>
      <c r="U27" s="9">
        <f t="shared" si="1"/>
        <v>206.75159235668789</v>
      </c>
      <c r="V27">
        <v>1981</v>
      </c>
      <c r="W27">
        <v>2015</v>
      </c>
      <c r="AF27" s="8"/>
      <c r="AG27" s="8"/>
      <c r="AH27" s="8"/>
      <c r="AI27" s="8"/>
    </row>
    <row r="28" spans="4:35" x14ac:dyDescent="0.45">
      <c r="D28">
        <v>28</v>
      </c>
      <c r="E28" t="s">
        <v>35</v>
      </c>
      <c r="F28" t="s">
        <v>36</v>
      </c>
      <c r="G28" t="s">
        <v>37</v>
      </c>
      <c r="H28">
        <v>29617</v>
      </c>
      <c r="J28" t="s">
        <v>38</v>
      </c>
      <c r="K28">
        <v>1</v>
      </c>
      <c r="L28" t="s">
        <v>42</v>
      </c>
      <c r="M28" t="s">
        <v>40</v>
      </c>
      <c r="N28" s="5">
        <v>162300</v>
      </c>
      <c r="O28" s="5">
        <v>0</v>
      </c>
      <c r="P28" s="5">
        <v>0</v>
      </c>
      <c r="Q28" s="5">
        <v>0</v>
      </c>
      <c r="R28" s="5">
        <v>0</v>
      </c>
      <c r="S28" s="5">
        <f t="shared" si="0"/>
        <v>162300</v>
      </c>
      <c r="T28">
        <v>785</v>
      </c>
      <c r="U28" s="9">
        <f t="shared" si="1"/>
        <v>206.75159235668789</v>
      </c>
      <c r="V28">
        <v>1981</v>
      </c>
      <c r="W28">
        <v>2019</v>
      </c>
      <c r="AF28" s="8"/>
      <c r="AG28" s="8"/>
      <c r="AH28" s="8"/>
      <c r="AI28" s="8"/>
    </row>
    <row r="29" spans="4:35" x14ac:dyDescent="0.45">
      <c r="D29">
        <v>29</v>
      </c>
      <c r="E29" t="s">
        <v>35</v>
      </c>
      <c r="F29" t="s">
        <v>36</v>
      </c>
      <c r="G29" t="s">
        <v>37</v>
      </c>
      <c r="H29">
        <v>29617</v>
      </c>
      <c r="J29" t="s">
        <v>38</v>
      </c>
      <c r="K29">
        <v>1</v>
      </c>
      <c r="L29" t="s">
        <v>42</v>
      </c>
      <c r="M29" t="s">
        <v>40</v>
      </c>
      <c r="N29" s="5">
        <v>162300</v>
      </c>
      <c r="O29" s="5">
        <v>0</v>
      </c>
      <c r="P29" s="5">
        <v>0</v>
      </c>
      <c r="Q29" s="5">
        <v>0</v>
      </c>
      <c r="R29" s="5">
        <v>0</v>
      </c>
      <c r="S29" s="5">
        <f t="shared" si="0"/>
        <v>162300</v>
      </c>
      <c r="T29">
        <v>785</v>
      </c>
      <c r="U29" s="9">
        <f t="shared" si="1"/>
        <v>206.75159235668789</v>
      </c>
      <c r="V29">
        <v>1981</v>
      </c>
      <c r="W29">
        <v>2020</v>
      </c>
      <c r="AF29" s="8"/>
      <c r="AG29" s="8"/>
      <c r="AH29" s="8"/>
      <c r="AI29" s="8"/>
    </row>
    <row r="30" spans="4:35" x14ac:dyDescent="0.45">
      <c r="D30">
        <v>30</v>
      </c>
      <c r="E30" t="s">
        <v>35</v>
      </c>
      <c r="F30" t="s">
        <v>36</v>
      </c>
      <c r="G30" t="s">
        <v>37</v>
      </c>
      <c r="H30">
        <v>29617</v>
      </c>
      <c r="J30" t="s">
        <v>38</v>
      </c>
      <c r="K30">
        <v>1</v>
      </c>
      <c r="L30" t="s">
        <v>42</v>
      </c>
      <c r="M30" t="s">
        <v>40</v>
      </c>
      <c r="N30" s="5">
        <v>162300</v>
      </c>
      <c r="O30" s="5">
        <v>0</v>
      </c>
      <c r="P30" s="5">
        <v>0</v>
      </c>
      <c r="Q30" s="5">
        <v>0</v>
      </c>
      <c r="R30" s="5">
        <v>0</v>
      </c>
      <c r="S30" s="5">
        <f t="shared" si="0"/>
        <v>162300</v>
      </c>
      <c r="T30">
        <v>785</v>
      </c>
      <c r="U30" s="9">
        <f t="shared" si="1"/>
        <v>206.75159235668789</v>
      </c>
      <c r="V30">
        <v>1981</v>
      </c>
      <c r="W30">
        <v>2012</v>
      </c>
      <c r="AF30" s="8"/>
      <c r="AG30" s="8"/>
      <c r="AH30" s="8"/>
      <c r="AI30" s="8"/>
    </row>
    <row r="31" spans="4:35" x14ac:dyDescent="0.45">
      <c r="D31">
        <v>31</v>
      </c>
      <c r="E31" t="s">
        <v>35</v>
      </c>
      <c r="F31" t="s">
        <v>36</v>
      </c>
      <c r="G31" t="s">
        <v>37</v>
      </c>
      <c r="H31">
        <v>29617</v>
      </c>
      <c r="J31" t="s">
        <v>38</v>
      </c>
      <c r="K31">
        <v>1</v>
      </c>
      <c r="L31" t="s">
        <v>42</v>
      </c>
      <c r="M31" t="s">
        <v>40</v>
      </c>
      <c r="N31" s="5">
        <v>162300</v>
      </c>
      <c r="O31" s="5">
        <v>0</v>
      </c>
      <c r="P31" s="5">
        <v>0</v>
      </c>
      <c r="Q31" s="5">
        <v>0</v>
      </c>
      <c r="R31" s="5">
        <v>0</v>
      </c>
      <c r="S31" s="5">
        <f t="shared" si="0"/>
        <v>162300</v>
      </c>
      <c r="T31">
        <v>785</v>
      </c>
      <c r="U31" s="9">
        <f t="shared" si="1"/>
        <v>206.75159235668789</v>
      </c>
      <c r="V31">
        <v>1981</v>
      </c>
      <c r="W31">
        <v>2005</v>
      </c>
      <c r="AF31" s="8"/>
      <c r="AG31" s="8"/>
      <c r="AH31" s="8"/>
      <c r="AI31" s="8"/>
    </row>
    <row r="32" spans="4:35" x14ac:dyDescent="0.45">
      <c r="D32">
        <v>32</v>
      </c>
      <c r="E32" t="s">
        <v>35</v>
      </c>
      <c r="F32" t="s">
        <v>36</v>
      </c>
      <c r="G32" t="s">
        <v>37</v>
      </c>
      <c r="H32">
        <v>29617</v>
      </c>
      <c r="J32" t="s">
        <v>38</v>
      </c>
      <c r="K32">
        <v>1</v>
      </c>
      <c r="L32" t="s">
        <v>42</v>
      </c>
      <c r="M32" t="s">
        <v>40</v>
      </c>
      <c r="N32" s="5">
        <v>162300</v>
      </c>
      <c r="O32" s="5">
        <v>0</v>
      </c>
      <c r="P32" s="5">
        <v>0</v>
      </c>
      <c r="Q32" s="5">
        <v>0</v>
      </c>
      <c r="R32" s="5">
        <v>0</v>
      </c>
      <c r="S32" s="5">
        <f t="shared" si="0"/>
        <v>162300</v>
      </c>
      <c r="T32">
        <v>785</v>
      </c>
      <c r="U32" s="9">
        <f t="shared" si="1"/>
        <v>206.75159235668789</v>
      </c>
      <c r="V32">
        <v>1981</v>
      </c>
      <c r="W32">
        <v>2016</v>
      </c>
      <c r="AF32" s="8"/>
      <c r="AG32" s="8"/>
      <c r="AH32" s="8"/>
      <c r="AI32" s="8"/>
    </row>
    <row r="33" spans="4:35" x14ac:dyDescent="0.45">
      <c r="D33">
        <v>33</v>
      </c>
      <c r="E33" t="s">
        <v>35</v>
      </c>
      <c r="F33" t="s">
        <v>36</v>
      </c>
      <c r="G33" t="s">
        <v>37</v>
      </c>
      <c r="H33">
        <v>29617</v>
      </c>
      <c r="J33" t="s">
        <v>38</v>
      </c>
      <c r="K33">
        <v>1</v>
      </c>
      <c r="L33" t="s">
        <v>42</v>
      </c>
      <c r="M33" t="s">
        <v>40</v>
      </c>
      <c r="N33" s="5">
        <v>176600</v>
      </c>
      <c r="O33" s="5">
        <v>0</v>
      </c>
      <c r="P33" s="5">
        <v>0</v>
      </c>
      <c r="Q33" s="5">
        <v>0</v>
      </c>
      <c r="R33" s="5">
        <v>0</v>
      </c>
      <c r="S33" s="5">
        <f t="shared" si="0"/>
        <v>176600</v>
      </c>
      <c r="T33">
        <v>785</v>
      </c>
      <c r="U33" s="9">
        <f t="shared" si="1"/>
        <v>224.96815286624204</v>
      </c>
      <c r="V33">
        <v>1981</v>
      </c>
      <c r="W33">
        <v>2016</v>
      </c>
      <c r="AF33" s="8"/>
      <c r="AG33" s="8"/>
      <c r="AH33" s="8"/>
      <c r="AI33" s="8"/>
    </row>
    <row r="34" spans="4:35" x14ac:dyDescent="0.45">
      <c r="D34">
        <v>34</v>
      </c>
      <c r="E34" t="s">
        <v>35</v>
      </c>
      <c r="F34" t="s">
        <v>36</v>
      </c>
      <c r="G34" t="s">
        <v>37</v>
      </c>
      <c r="H34">
        <v>29617</v>
      </c>
      <c r="J34" t="s">
        <v>38</v>
      </c>
      <c r="K34">
        <v>1</v>
      </c>
      <c r="L34" t="s">
        <v>42</v>
      </c>
      <c r="M34" t="s">
        <v>40</v>
      </c>
      <c r="N34" s="5">
        <v>158000</v>
      </c>
      <c r="O34" s="5">
        <v>0</v>
      </c>
      <c r="P34" s="5">
        <v>0</v>
      </c>
      <c r="Q34" s="5">
        <v>0</v>
      </c>
      <c r="R34" s="5">
        <v>0</v>
      </c>
      <c r="S34" s="5">
        <f t="shared" si="0"/>
        <v>158000</v>
      </c>
      <c r="T34">
        <v>785</v>
      </c>
      <c r="U34" s="9">
        <f t="shared" si="1"/>
        <v>201.27388535031847</v>
      </c>
      <c r="V34">
        <v>1981</v>
      </c>
      <c r="W34">
        <v>2012</v>
      </c>
      <c r="AF34" s="8"/>
      <c r="AG34" s="8"/>
      <c r="AH34" s="8"/>
      <c r="AI34" s="8"/>
    </row>
    <row r="35" spans="4:35" x14ac:dyDescent="0.45">
      <c r="D35">
        <v>35</v>
      </c>
      <c r="E35" t="s">
        <v>35</v>
      </c>
      <c r="F35" t="s">
        <v>36</v>
      </c>
      <c r="G35" t="s">
        <v>37</v>
      </c>
      <c r="H35">
        <v>29617</v>
      </c>
      <c r="J35" t="s">
        <v>38</v>
      </c>
      <c r="K35">
        <v>1</v>
      </c>
      <c r="L35" t="s">
        <v>42</v>
      </c>
      <c r="M35" t="s">
        <v>40</v>
      </c>
      <c r="N35" s="5">
        <v>162300</v>
      </c>
      <c r="O35" s="5">
        <v>0</v>
      </c>
      <c r="P35" s="5">
        <v>0</v>
      </c>
      <c r="Q35" s="5">
        <v>0</v>
      </c>
      <c r="R35" s="5">
        <v>0</v>
      </c>
      <c r="S35" s="5">
        <f t="shared" si="0"/>
        <v>162300</v>
      </c>
      <c r="T35">
        <v>785</v>
      </c>
      <c r="U35" s="9">
        <f t="shared" si="1"/>
        <v>206.75159235668789</v>
      </c>
      <c r="V35">
        <v>1981</v>
      </c>
      <c r="W35">
        <v>2018</v>
      </c>
      <c r="AF35" s="8"/>
      <c r="AG35" s="8"/>
      <c r="AH35" s="8"/>
      <c r="AI35" s="8"/>
    </row>
    <row r="36" spans="4:35" x14ac:dyDescent="0.45">
      <c r="D36">
        <v>36</v>
      </c>
      <c r="E36" t="s">
        <v>35</v>
      </c>
      <c r="F36" t="s">
        <v>36</v>
      </c>
      <c r="G36" t="s">
        <v>37</v>
      </c>
      <c r="H36">
        <v>29617</v>
      </c>
      <c r="J36" t="s">
        <v>38</v>
      </c>
      <c r="K36">
        <v>1</v>
      </c>
      <c r="L36" t="s">
        <v>42</v>
      </c>
      <c r="M36" t="s">
        <v>40</v>
      </c>
      <c r="N36" s="5">
        <v>162300</v>
      </c>
      <c r="O36" s="5">
        <v>0</v>
      </c>
      <c r="P36" s="5">
        <v>0</v>
      </c>
      <c r="Q36" s="5">
        <v>0</v>
      </c>
      <c r="R36" s="5">
        <v>0</v>
      </c>
      <c r="S36" s="5">
        <f t="shared" si="0"/>
        <v>162300</v>
      </c>
      <c r="T36">
        <v>785</v>
      </c>
      <c r="U36" s="9">
        <f t="shared" si="1"/>
        <v>206.75159235668789</v>
      </c>
      <c r="V36">
        <v>1981</v>
      </c>
      <c r="W36">
        <v>2020</v>
      </c>
      <c r="AF36" s="8"/>
      <c r="AG36" s="8"/>
      <c r="AH36" s="8"/>
      <c r="AI36" s="8"/>
    </row>
    <row r="37" spans="4:35" x14ac:dyDescent="0.45">
      <c r="D37">
        <v>37</v>
      </c>
      <c r="E37" t="s">
        <v>35</v>
      </c>
      <c r="F37" t="s">
        <v>36</v>
      </c>
      <c r="G37" t="s">
        <v>37</v>
      </c>
      <c r="H37">
        <v>29617</v>
      </c>
      <c r="J37" t="s">
        <v>38</v>
      </c>
      <c r="K37">
        <v>1</v>
      </c>
      <c r="L37" t="s">
        <v>42</v>
      </c>
      <c r="M37" t="s">
        <v>40</v>
      </c>
      <c r="N37" s="5">
        <v>162300</v>
      </c>
      <c r="O37" s="5">
        <v>0</v>
      </c>
      <c r="P37" s="5">
        <v>0</v>
      </c>
      <c r="Q37" s="5">
        <v>0</v>
      </c>
      <c r="R37" s="5">
        <v>0</v>
      </c>
      <c r="S37" s="5">
        <f t="shared" si="0"/>
        <v>162300</v>
      </c>
      <c r="T37">
        <v>785</v>
      </c>
      <c r="U37" s="9">
        <f t="shared" si="1"/>
        <v>206.75159235668789</v>
      </c>
      <c r="V37">
        <v>1981</v>
      </c>
      <c r="W37">
        <v>2024</v>
      </c>
      <c r="AF37" s="8"/>
      <c r="AG37" s="8"/>
      <c r="AH37" s="8"/>
      <c r="AI37" s="8"/>
    </row>
    <row r="38" spans="4:35" x14ac:dyDescent="0.45">
      <c r="D38">
        <v>38</v>
      </c>
      <c r="E38" t="s">
        <v>35</v>
      </c>
      <c r="F38" t="s">
        <v>36</v>
      </c>
      <c r="G38" t="s">
        <v>37</v>
      </c>
      <c r="H38">
        <v>29617</v>
      </c>
      <c r="J38" t="s">
        <v>38</v>
      </c>
      <c r="K38">
        <v>1</v>
      </c>
      <c r="L38" t="s">
        <v>42</v>
      </c>
      <c r="M38" t="s">
        <v>40</v>
      </c>
      <c r="N38" s="5">
        <v>162300</v>
      </c>
      <c r="O38" s="5">
        <v>0</v>
      </c>
      <c r="P38" s="5">
        <v>0</v>
      </c>
      <c r="Q38" s="5">
        <v>0</v>
      </c>
      <c r="R38" s="5">
        <v>0</v>
      </c>
      <c r="S38" s="5">
        <f t="shared" si="0"/>
        <v>162300</v>
      </c>
      <c r="T38">
        <v>785</v>
      </c>
      <c r="U38" s="9">
        <f t="shared" si="1"/>
        <v>206.75159235668789</v>
      </c>
      <c r="V38">
        <v>1981</v>
      </c>
      <c r="W38">
        <v>2021</v>
      </c>
      <c r="AF38" s="8"/>
      <c r="AG38" s="8"/>
      <c r="AH38" s="8"/>
      <c r="AI38" s="8"/>
    </row>
    <row r="39" spans="4:35" x14ac:dyDescent="0.45">
      <c r="D39">
        <v>39</v>
      </c>
      <c r="E39" t="s">
        <v>35</v>
      </c>
      <c r="F39" t="s">
        <v>36</v>
      </c>
      <c r="G39" t="s">
        <v>37</v>
      </c>
      <c r="H39">
        <v>29617</v>
      </c>
      <c r="J39" t="s">
        <v>38</v>
      </c>
      <c r="K39">
        <v>1</v>
      </c>
      <c r="L39" t="s">
        <v>42</v>
      </c>
      <c r="M39" t="s">
        <v>40</v>
      </c>
      <c r="N39" s="5">
        <v>162300</v>
      </c>
      <c r="O39" s="5">
        <v>0</v>
      </c>
      <c r="P39" s="5">
        <v>0</v>
      </c>
      <c r="Q39" s="5">
        <v>0</v>
      </c>
      <c r="R39" s="5">
        <v>0</v>
      </c>
      <c r="S39" s="5">
        <f t="shared" si="0"/>
        <v>162300</v>
      </c>
      <c r="T39">
        <v>785</v>
      </c>
      <c r="U39" s="9">
        <f t="shared" si="1"/>
        <v>206.75159235668789</v>
      </c>
      <c r="V39">
        <v>1981</v>
      </c>
      <c r="W39">
        <v>2018</v>
      </c>
      <c r="AF39" s="8"/>
      <c r="AG39" s="8"/>
      <c r="AH39" s="8"/>
      <c r="AI39" s="8"/>
    </row>
    <row r="40" spans="4:35" x14ac:dyDescent="0.45">
      <c r="D40">
        <v>40</v>
      </c>
      <c r="E40" t="s">
        <v>35</v>
      </c>
      <c r="F40" t="s">
        <v>36</v>
      </c>
      <c r="G40" t="s">
        <v>37</v>
      </c>
      <c r="H40">
        <v>29617</v>
      </c>
      <c r="J40" t="s">
        <v>41</v>
      </c>
      <c r="K40">
        <v>1</v>
      </c>
      <c r="L40" t="s">
        <v>42</v>
      </c>
      <c r="M40" t="s">
        <v>40</v>
      </c>
      <c r="N40" s="5">
        <v>224900</v>
      </c>
      <c r="O40" s="5">
        <v>0</v>
      </c>
      <c r="P40" s="5">
        <v>0</v>
      </c>
      <c r="Q40" s="5">
        <v>0</v>
      </c>
      <c r="R40" s="5">
        <v>0</v>
      </c>
      <c r="S40" s="5">
        <f t="shared" si="0"/>
        <v>224900</v>
      </c>
      <c r="T40">
        <v>1800</v>
      </c>
      <c r="U40" s="9">
        <f t="shared" si="1"/>
        <v>124.94444444444444</v>
      </c>
      <c r="V40">
        <v>1981</v>
      </c>
      <c r="W40">
        <v>2017</v>
      </c>
      <c r="AF40" s="8"/>
      <c r="AG40" s="8"/>
      <c r="AH40" s="8"/>
      <c r="AI40" s="8"/>
    </row>
    <row r="41" spans="4:35" x14ac:dyDescent="0.45">
      <c r="S41" s="5">
        <f>SUM(S2:S40)</f>
        <v>6316300</v>
      </c>
      <c r="AF41" s="8"/>
      <c r="AG41" s="8"/>
      <c r="AH41" s="8"/>
      <c r="AI41" s="8"/>
    </row>
    <row r="42" spans="4:35" x14ac:dyDescent="0.45">
      <c r="AF42" s="8"/>
      <c r="AG42" s="8"/>
      <c r="AH42" s="8"/>
      <c r="AI42" s="8"/>
    </row>
    <row r="43" spans="4:35" x14ac:dyDescent="0.45">
      <c r="AF43" s="8"/>
      <c r="AG43" s="8"/>
      <c r="AH43" s="8"/>
      <c r="AI43" s="8"/>
    </row>
    <row r="44" spans="4:35" x14ac:dyDescent="0.45">
      <c r="AF44" s="8"/>
      <c r="AG44" s="8"/>
      <c r="AH44" s="8"/>
      <c r="AI44" s="8"/>
    </row>
    <row r="45" spans="4:35" x14ac:dyDescent="0.45">
      <c r="AF45" s="8"/>
      <c r="AG45" s="8"/>
      <c r="AH45" s="8"/>
      <c r="AI45" s="8"/>
    </row>
    <row r="46" spans="4:35" x14ac:dyDescent="0.45">
      <c r="AF46" s="8"/>
      <c r="AG46" s="8"/>
      <c r="AH46" s="8"/>
      <c r="AI46" s="8"/>
    </row>
    <row r="47" spans="4:35" x14ac:dyDescent="0.45">
      <c r="AF47" s="8"/>
      <c r="AG47" s="8"/>
      <c r="AH47" s="8"/>
      <c r="AI47" s="8"/>
    </row>
    <row r="48" spans="4:35" x14ac:dyDescent="0.45">
      <c r="AF48" s="8"/>
      <c r="AG48" s="8"/>
      <c r="AH48" s="8"/>
      <c r="AI48" s="8"/>
    </row>
    <row r="49" spans="32:35" x14ac:dyDescent="0.45">
      <c r="AF49" s="8"/>
      <c r="AG49" s="8"/>
      <c r="AH49" s="8"/>
      <c r="AI49" s="8"/>
    </row>
    <row r="50" spans="32:35" x14ac:dyDescent="0.45">
      <c r="AF50" s="8"/>
      <c r="AG50" s="8"/>
      <c r="AH50" s="8"/>
      <c r="AI50" s="8"/>
    </row>
    <row r="51" spans="32:35" x14ac:dyDescent="0.45">
      <c r="AF51" s="8"/>
      <c r="AG51" s="8"/>
      <c r="AH51" s="8"/>
      <c r="AI51" s="8"/>
    </row>
    <row r="52" spans="32:35" x14ac:dyDescent="0.45">
      <c r="AF52" s="8"/>
      <c r="AG52" s="8"/>
      <c r="AH52" s="8"/>
      <c r="AI52" s="8"/>
    </row>
    <row r="53" spans="32:35" x14ac:dyDescent="0.45">
      <c r="AF53" s="8"/>
      <c r="AG53" s="8"/>
      <c r="AH53" s="8"/>
      <c r="AI53" s="8"/>
    </row>
    <row r="54" spans="32:35" x14ac:dyDescent="0.45">
      <c r="AF54" s="8"/>
      <c r="AG54" s="8"/>
      <c r="AH54" s="8"/>
      <c r="AI54" s="8"/>
    </row>
    <row r="55" spans="32:35" x14ac:dyDescent="0.45">
      <c r="AF55" s="8"/>
      <c r="AG55" s="8"/>
      <c r="AH55" s="8"/>
      <c r="AI55" s="8"/>
    </row>
    <row r="56" spans="32:35" x14ac:dyDescent="0.45">
      <c r="AF56" s="8"/>
      <c r="AG56" s="8"/>
      <c r="AH56" s="8"/>
      <c r="AI56" s="8"/>
    </row>
    <row r="57" spans="32:35" x14ac:dyDescent="0.45">
      <c r="AF57" s="8"/>
      <c r="AG57" s="8"/>
      <c r="AH57" s="8"/>
      <c r="AI57" s="8"/>
    </row>
    <row r="58" spans="32:35" x14ac:dyDescent="0.45">
      <c r="AF58" s="8"/>
      <c r="AG58" s="8"/>
      <c r="AH58" s="8"/>
      <c r="AI58" s="8"/>
    </row>
    <row r="59" spans="32:35" x14ac:dyDescent="0.45">
      <c r="AF59" s="8"/>
      <c r="AG59" s="8"/>
      <c r="AH59" s="8"/>
      <c r="AI59" s="8"/>
    </row>
    <row r="60" spans="32:35" x14ac:dyDescent="0.45">
      <c r="AF60" s="8"/>
      <c r="AG60" s="8"/>
      <c r="AH60" s="8"/>
      <c r="AI60" s="8"/>
    </row>
    <row r="61" spans="32:35" x14ac:dyDescent="0.45">
      <c r="AF61" s="8"/>
      <c r="AG61" s="8"/>
      <c r="AH61" s="8"/>
      <c r="AI61" s="8"/>
    </row>
    <row r="62" spans="32:35" x14ac:dyDescent="0.45">
      <c r="AF62" s="8"/>
      <c r="AG62" s="8"/>
      <c r="AH62" s="8"/>
      <c r="AI62" s="8"/>
    </row>
    <row r="63" spans="32:35" x14ac:dyDescent="0.45">
      <c r="AF63" s="8"/>
      <c r="AG63" s="8"/>
      <c r="AH63" s="8"/>
      <c r="AI63" s="8"/>
    </row>
    <row r="64" spans="32:35" x14ac:dyDescent="0.45">
      <c r="AF64" s="8"/>
      <c r="AG64" s="8"/>
      <c r="AH64" s="8"/>
      <c r="AI64" s="8"/>
    </row>
    <row r="65" spans="32:35" x14ac:dyDescent="0.45">
      <c r="AF65" s="8"/>
      <c r="AG65" s="8"/>
      <c r="AH65" s="8"/>
      <c r="AI65" s="8"/>
    </row>
    <row r="66" spans="32:35" x14ac:dyDescent="0.45">
      <c r="AF66" s="8"/>
      <c r="AG66" s="8"/>
      <c r="AH66" s="8"/>
      <c r="AI66" s="8"/>
    </row>
    <row r="67" spans="32:35" x14ac:dyDescent="0.45">
      <c r="AF67" s="8"/>
      <c r="AG67" s="8"/>
      <c r="AH67" s="8"/>
      <c r="AI67" s="8"/>
    </row>
    <row r="68" spans="32:35" x14ac:dyDescent="0.45">
      <c r="AF68" s="8"/>
      <c r="AG68" s="8"/>
      <c r="AH68" s="8"/>
      <c r="AI68" s="8"/>
    </row>
    <row r="69" spans="32:35" x14ac:dyDescent="0.45">
      <c r="AF69" s="8"/>
      <c r="AG69" s="8"/>
      <c r="AH69" s="8"/>
      <c r="AI69" s="8"/>
    </row>
    <row r="70" spans="32:35" x14ac:dyDescent="0.45">
      <c r="AF70" s="8"/>
      <c r="AG70" s="8"/>
      <c r="AH70" s="8"/>
      <c r="AI70" s="8"/>
    </row>
    <row r="71" spans="32:35" x14ac:dyDescent="0.45">
      <c r="AF71" s="8"/>
      <c r="AG71" s="8"/>
      <c r="AH71" s="8"/>
      <c r="AI71" s="8"/>
    </row>
    <row r="72" spans="32:35" x14ac:dyDescent="0.45">
      <c r="AF72" s="8"/>
      <c r="AG72" s="8"/>
      <c r="AH72" s="8"/>
      <c r="AI72" s="8"/>
    </row>
    <row r="73" spans="32:35" x14ac:dyDescent="0.45">
      <c r="AF73" s="8"/>
      <c r="AG73" s="8"/>
      <c r="AH73" s="8"/>
      <c r="AI73" s="8"/>
    </row>
    <row r="74" spans="32:35" x14ac:dyDescent="0.45">
      <c r="AF74" s="8"/>
      <c r="AG74" s="8"/>
      <c r="AH74" s="8"/>
      <c r="AI74" s="8"/>
    </row>
    <row r="75" spans="32:35" x14ac:dyDescent="0.45">
      <c r="AF75" s="8"/>
      <c r="AG75" s="8"/>
      <c r="AH75" s="8"/>
      <c r="AI75" s="8"/>
    </row>
    <row r="76" spans="32:35" x14ac:dyDescent="0.45">
      <c r="AF76" s="8"/>
      <c r="AG76" s="8"/>
      <c r="AH76" s="8"/>
      <c r="AI76" s="8"/>
    </row>
    <row r="77" spans="32:35" x14ac:dyDescent="0.45">
      <c r="AF77" s="8"/>
      <c r="AG77" s="8"/>
      <c r="AH77" s="8"/>
      <c r="AI77" s="8"/>
    </row>
    <row r="78" spans="32:35" x14ac:dyDescent="0.45">
      <c r="AF78" s="8"/>
      <c r="AG78" s="8"/>
      <c r="AH78" s="8"/>
      <c r="AI78" s="8"/>
    </row>
    <row r="79" spans="32:35" x14ac:dyDescent="0.45">
      <c r="AF79" s="8"/>
      <c r="AG79" s="8"/>
      <c r="AH79" s="8"/>
      <c r="AI79" s="8"/>
    </row>
    <row r="80" spans="32:35" x14ac:dyDescent="0.45">
      <c r="AF80" s="8"/>
      <c r="AG80" s="8"/>
      <c r="AH80" s="8"/>
      <c r="AI80" s="8"/>
    </row>
    <row r="81" spans="32:35" x14ac:dyDescent="0.45">
      <c r="AF81" s="8"/>
      <c r="AG81" s="8"/>
      <c r="AH81" s="8"/>
      <c r="AI81" s="8"/>
    </row>
    <row r="82" spans="32:35" x14ac:dyDescent="0.45">
      <c r="AF82" s="8"/>
      <c r="AG82" s="8"/>
      <c r="AH82" s="8"/>
      <c r="AI82" s="8"/>
    </row>
    <row r="83" spans="32:35" x14ac:dyDescent="0.45">
      <c r="AF83" s="8"/>
      <c r="AG83" s="8"/>
      <c r="AH83" s="8"/>
      <c r="AI83" s="8"/>
    </row>
    <row r="84" spans="32:35" x14ac:dyDescent="0.45">
      <c r="AF84" s="8"/>
      <c r="AG84" s="8"/>
      <c r="AH84" s="8"/>
      <c r="AI84" s="8"/>
    </row>
    <row r="85" spans="32:35" x14ac:dyDescent="0.45">
      <c r="AF85" s="8"/>
      <c r="AG85" s="8"/>
      <c r="AH85" s="8"/>
      <c r="AI85" s="8"/>
    </row>
    <row r="86" spans="32:35" x14ac:dyDescent="0.45">
      <c r="AF86" s="8"/>
      <c r="AG86" s="8"/>
      <c r="AH86" s="8"/>
      <c r="AI86" s="8"/>
    </row>
    <row r="87" spans="32:35" x14ac:dyDescent="0.45">
      <c r="AF87" s="8"/>
      <c r="AG87" s="8"/>
      <c r="AH87" s="8"/>
      <c r="AI87" s="8"/>
    </row>
    <row r="88" spans="32:35" x14ac:dyDescent="0.45">
      <c r="AF88" s="8"/>
      <c r="AG88" s="8"/>
      <c r="AH88" s="8"/>
      <c r="AI88" s="8"/>
    </row>
    <row r="89" spans="32:35" x14ac:dyDescent="0.45">
      <c r="AF89" s="8"/>
      <c r="AG89" s="8"/>
      <c r="AH89" s="8"/>
      <c r="AI89" s="8"/>
    </row>
    <row r="90" spans="32:35" x14ac:dyDescent="0.45">
      <c r="AF90" s="8"/>
      <c r="AG90" s="8"/>
      <c r="AH90" s="8"/>
      <c r="AI90" s="8"/>
    </row>
    <row r="91" spans="32:35" x14ac:dyDescent="0.45">
      <c r="AF91" s="8"/>
      <c r="AG91" s="8"/>
      <c r="AH91" s="8"/>
      <c r="AI91" s="8"/>
    </row>
    <row r="92" spans="32:35" x14ac:dyDescent="0.45">
      <c r="AF92" s="8"/>
      <c r="AG92" s="8"/>
      <c r="AH92" s="8"/>
      <c r="AI92" s="8"/>
    </row>
    <row r="93" spans="32:35" x14ac:dyDescent="0.45">
      <c r="AF93" s="8"/>
      <c r="AG93" s="8"/>
      <c r="AH93" s="8"/>
      <c r="AI93" s="8"/>
    </row>
    <row r="94" spans="32:35" x14ac:dyDescent="0.45">
      <c r="AF94" s="8"/>
      <c r="AG94" s="8"/>
      <c r="AH94" s="8"/>
      <c r="AI94" s="8"/>
    </row>
    <row r="95" spans="32:35" x14ac:dyDescent="0.45">
      <c r="AF95" s="8"/>
      <c r="AG95" s="8"/>
      <c r="AH95" s="8"/>
      <c r="AI95" s="8"/>
    </row>
    <row r="96" spans="32:35" x14ac:dyDescent="0.45">
      <c r="AF96" s="8"/>
      <c r="AG96" s="8"/>
      <c r="AH96" s="8"/>
      <c r="AI96" s="8"/>
    </row>
    <row r="97" spans="32:35" x14ac:dyDescent="0.45">
      <c r="AF97" s="8"/>
      <c r="AG97" s="8"/>
      <c r="AH97" s="8"/>
      <c r="AI97" s="8"/>
    </row>
    <row r="98" spans="32:35" x14ac:dyDescent="0.45">
      <c r="AF98" s="8"/>
      <c r="AG98" s="8"/>
      <c r="AH98" s="8"/>
      <c r="AI98" s="8"/>
    </row>
    <row r="99" spans="32:35" x14ac:dyDescent="0.45">
      <c r="AF99" s="8"/>
      <c r="AG99" s="8"/>
      <c r="AH99" s="8"/>
      <c r="AI99" s="8"/>
    </row>
    <row r="100" spans="32:35" x14ac:dyDescent="0.45">
      <c r="AF100" s="8"/>
      <c r="AG100" s="8"/>
      <c r="AH100" s="8"/>
      <c r="AI100" s="8"/>
    </row>
    <row r="101" spans="32:35" x14ac:dyDescent="0.45">
      <c r="AF101" s="8"/>
      <c r="AG101" s="8"/>
      <c r="AH101" s="8"/>
      <c r="AI101" s="8"/>
    </row>
    <row r="102" spans="32:35" x14ac:dyDescent="0.45">
      <c r="AF102" s="8"/>
      <c r="AG102" s="8"/>
      <c r="AH102" s="8"/>
      <c r="AI102" s="8"/>
    </row>
    <row r="103" spans="32:35" x14ac:dyDescent="0.45">
      <c r="AF103" s="8"/>
      <c r="AG103" s="8"/>
      <c r="AH103" s="8"/>
      <c r="AI103" s="8"/>
    </row>
    <row r="104" spans="32:35" x14ac:dyDescent="0.45">
      <c r="AF104" s="8"/>
      <c r="AG104" s="8"/>
      <c r="AH104" s="8"/>
      <c r="AI104" s="8"/>
    </row>
    <row r="105" spans="32:35" x14ac:dyDescent="0.45">
      <c r="AF105" s="8"/>
      <c r="AG105" s="8"/>
      <c r="AH105" s="8"/>
      <c r="AI105" s="8"/>
    </row>
    <row r="106" spans="32:35" x14ac:dyDescent="0.45">
      <c r="AF106" s="8"/>
      <c r="AG106" s="8"/>
      <c r="AH106" s="8"/>
      <c r="AI106" s="8"/>
    </row>
    <row r="107" spans="32:35" x14ac:dyDescent="0.45">
      <c r="AF107" s="8"/>
      <c r="AG107" s="8"/>
      <c r="AH107" s="8"/>
      <c r="AI107" s="8"/>
    </row>
    <row r="108" spans="32:35" x14ac:dyDescent="0.45">
      <c r="AF108" s="8"/>
      <c r="AG108" s="8"/>
      <c r="AH108" s="8"/>
      <c r="AI108" s="8"/>
    </row>
    <row r="109" spans="32:35" x14ac:dyDescent="0.45">
      <c r="AF109" s="8"/>
      <c r="AG109" s="8"/>
      <c r="AH109" s="8"/>
      <c r="AI109" s="8"/>
    </row>
    <row r="110" spans="32:35" x14ac:dyDescent="0.45">
      <c r="AF110" s="8"/>
      <c r="AG110" s="8"/>
      <c r="AH110" s="8"/>
      <c r="AI110" s="8"/>
    </row>
    <row r="111" spans="32:35" x14ac:dyDescent="0.45">
      <c r="AF111" s="8"/>
      <c r="AG111" s="8"/>
      <c r="AH111" s="8"/>
      <c r="AI111" s="8"/>
    </row>
    <row r="112" spans="32:35" x14ac:dyDescent="0.45">
      <c r="AF112" s="8"/>
      <c r="AG112" s="8"/>
      <c r="AH112" s="8"/>
      <c r="AI112" s="8"/>
    </row>
    <row r="113" spans="32:35" x14ac:dyDescent="0.45">
      <c r="AF113" s="8"/>
      <c r="AG113" s="8"/>
      <c r="AH113" s="8"/>
      <c r="AI113" s="8"/>
    </row>
    <row r="114" spans="32:35" x14ac:dyDescent="0.45">
      <c r="AF114" s="8"/>
      <c r="AG114" s="8"/>
      <c r="AH114" s="8"/>
      <c r="AI114" s="8"/>
    </row>
    <row r="115" spans="32:35" x14ac:dyDescent="0.45">
      <c r="AF115" s="8"/>
      <c r="AG115" s="8"/>
      <c r="AH115" s="8"/>
      <c r="AI115" s="8"/>
    </row>
    <row r="116" spans="32:35" x14ac:dyDescent="0.45">
      <c r="AF116" s="8"/>
      <c r="AG116" s="8"/>
      <c r="AH116" s="8"/>
      <c r="AI116" s="8"/>
    </row>
    <row r="117" spans="32:35" x14ac:dyDescent="0.45">
      <c r="AF117" s="8"/>
      <c r="AG117" s="8"/>
      <c r="AH117" s="8"/>
      <c r="AI117" s="8"/>
    </row>
    <row r="118" spans="32:35" x14ac:dyDescent="0.45">
      <c r="AF118" s="8"/>
      <c r="AG118" s="8"/>
      <c r="AH118" s="8"/>
      <c r="AI118" s="8"/>
    </row>
    <row r="119" spans="32:35" x14ac:dyDescent="0.45">
      <c r="AF119" s="8"/>
      <c r="AG119" s="8"/>
      <c r="AH119" s="8"/>
      <c r="AI119" s="8"/>
    </row>
    <row r="120" spans="32:35" x14ac:dyDescent="0.45">
      <c r="AF120" s="8"/>
      <c r="AG120" s="8"/>
      <c r="AH120" s="8"/>
      <c r="AI120" s="8"/>
    </row>
    <row r="121" spans="32:35" x14ac:dyDescent="0.45">
      <c r="AF121" s="8"/>
      <c r="AG121" s="8"/>
      <c r="AH121" s="8"/>
      <c r="AI121" s="8"/>
    </row>
    <row r="122" spans="32:35" x14ac:dyDescent="0.45">
      <c r="AF122" s="8"/>
      <c r="AG122" s="8"/>
      <c r="AH122" s="8"/>
      <c r="AI122" s="8"/>
    </row>
    <row r="123" spans="32:35" x14ac:dyDescent="0.45">
      <c r="AF123" s="8"/>
      <c r="AG123" s="8"/>
      <c r="AH123" s="8"/>
      <c r="AI123" s="8"/>
    </row>
    <row r="124" spans="32:35" x14ac:dyDescent="0.45">
      <c r="AF124" s="8"/>
      <c r="AG124" s="8"/>
      <c r="AH124" s="8"/>
      <c r="AI124" s="8"/>
    </row>
    <row r="125" spans="32:35" x14ac:dyDescent="0.45">
      <c r="AF125" s="8"/>
      <c r="AG125" s="8"/>
      <c r="AH125" s="8"/>
      <c r="AI125" s="8"/>
    </row>
    <row r="126" spans="32:35" x14ac:dyDescent="0.45">
      <c r="AF126" s="8"/>
      <c r="AG126" s="8"/>
      <c r="AH126" s="8"/>
      <c r="AI126" s="8"/>
    </row>
    <row r="127" spans="32:35" x14ac:dyDescent="0.45">
      <c r="AF127" s="8"/>
      <c r="AG127" s="8"/>
      <c r="AH127" s="8"/>
      <c r="AI127" s="8"/>
    </row>
    <row r="128" spans="32:35" x14ac:dyDescent="0.45">
      <c r="AF128" s="8"/>
      <c r="AG128" s="8"/>
      <c r="AH128" s="8"/>
      <c r="AI128" s="8"/>
    </row>
    <row r="129" spans="32:35" x14ac:dyDescent="0.45">
      <c r="AF129" s="8"/>
      <c r="AG129" s="8"/>
      <c r="AH129" s="8"/>
      <c r="AI129" s="8"/>
    </row>
    <row r="130" spans="32:35" x14ac:dyDescent="0.45">
      <c r="AF130" s="8"/>
      <c r="AG130" s="8"/>
      <c r="AH130" s="8"/>
      <c r="AI130" s="8"/>
    </row>
    <row r="131" spans="32:35" x14ac:dyDescent="0.45">
      <c r="AF131" s="8"/>
      <c r="AG131" s="8"/>
      <c r="AH131" s="8"/>
      <c r="AI131" s="8"/>
    </row>
    <row r="132" spans="32:35" x14ac:dyDescent="0.45">
      <c r="AF132" s="8"/>
      <c r="AG132" s="8"/>
      <c r="AH132" s="8"/>
      <c r="AI132" s="8"/>
    </row>
    <row r="133" spans="32:35" x14ac:dyDescent="0.45">
      <c r="AF133" s="8"/>
      <c r="AG133" s="8"/>
      <c r="AH133" s="8"/>
      <c r="AI133" s="8"/>
    </row>
    <row r="134" spans="32:35" x14ac:dyDescent="0.45">
      <c r="AF134" s="8"/>
      <c r="AG134" s="8"/>
      <c r="AH134" s="8"/>
      <c r="AI134" s="8"/>
    </row>
    <row r="135" spans="32:35" x14ac:dyDescent="0.45">
      <c r="AF135" s="8"/>
      <c r="AG135" s="8"/>
      <c r="AH135" s="8"/>
      <c r="AI135" s="8"/>
    </row>
    <row r="136" spans="32:35" x14ac:dyDescent="0.45">
      <c r="AF136" s="8"/>
      <c r="AG136" s="8"/>
      <c r="AH136" s="8"/>
      <c r="AI136" s="8"/>
    </row>
    <row r="137" spans="32:35" x14ac:dyDescent="0.45">
      <c r="AF137" s="8"/>
      <c r="AG137" s="8"/>
      <c r="AH137" s="8"/>
      <c r="AI137" s="8"/>
    </row>
    <row r="138" spans="32:35" x14ac:dyDescent="0.45">
      <c r="AF138" s="8"/>
      <c r="AG138" s="8"/>
      <c r="AH138" s="8"/>
      <c r="AI138" s="8"/>
    </row>
    <row r="139" spans="32:35" x14ac:dyDescent="0.45">
      <c r="AF139" s="8"/>
      <c r="AG139" s="8"/>
      <c r="AH139" s="8"/>
      <c r="AI139" s="8"/>
    </row>
    <row r="140" spans="32:35" x14ac:dyDescent="0.45">
      <c r="AF140" s="8"/>
      <c r="AG140" s="8"/>
      <c r="AH140" s="8"/>
      <c r="AI140" s="8"/>
    </row>
    <row r="141" spans="32:35" x14ac:dyDescent="0.45">
      <c r="AF141" s="8"/>
      <c r="AG141" s="8"/>
      <c r="AH141" s="8"/>
      <c r="AI141" s="8"/>
    </row>
    <row r="142" spans="32:35" x14ac:dyDescent="0.45">
      <c r="AF142" s="8"/>
      <c r="AG142" s="8"/>
      <c r="AH142" s="8"/>
      <c r="AI142" s="8"/>
    </row>
    <row r="143" spans="32:35" x14ac:dyDescent="0.45">
      <c r="AF143" s="8"/>
      <c r="AG143" s="8"/>
      <c r="AH143" s="8"/>
      <c r="AI143" s="8"/>
    </row>
    <row r="144" spans="32:35" x14ac:dyDescent="0.45">
      <c r="AF144" s="8"/>
      <c r="AG144" s="8"/>
      <c r="AH144" s="8"/>
      <c r="AI144" s="8"/>
    </row>
    <row r="145" spans="32:35" x14ac:dyDescent="0.45">
      <c r="AF145" s="8"/>
      <c r="AG145" s="8"/>
      <c r="AH145" s="8"/>
      <c r="AI145" s="8"/>
    </row>
    <row r="146" spans="32:35" x14ac:dyDescent="0.45">
      <c r="AF146" s="8"/>
      <c r="AG146" s="8"/>
      <c r="AH146" s="8"/>
      <c r="AI146" s="8"/>
    </row>
    <row r="147" spans="32:35" x14ac:dyDescent="0.45">
      <c r="AF147" s="8"/>
      <c r="AG147" s="8"/>
      <c r="AH147" s="8"/>
      <c r="AI147" s="8"/>
    </row>
    <row r="148" spans="32:35" x14ac:dyDescent="0.45">
      <c r="AF148" s="8"/>
      <c r="AG148" s="8"/>
      <c r="AH148" s="8"/>
      <c r="AI148" s="8"/>
    </row>
    <row r="149" spans="32:35" x14ac:dyDescent="0.45">
      <c r="AF149" s="8"/>
      <c r="AG149" s="8"/>
      <c r="AH149" s="8"/>
      <c r="AI149" s="8"/>
    </row>
    <row r="150" spans="32:35" x14ac:dyDescent="0.45">
      <c r="AF150" s="8"/>
      <c r="AG150" s="8"/>
      <c r="AH150" s="8"/>
      <c r="AI150" s="8"/>
    </row>
    <row r="151" spans="32:35" x14ac:dyDescent="0.45">
      <c r="AF151" s="8"/>
      <c r="AG151" s="8"/>
      <c r="AH151" s="8"/>
      <c r="AI151" s="8"/>
    </row>
    <row r="152" spans="32:35" x14ac:dyDescent="0.45">
      <c r="AF152" s="8"/>
      <c r="AG152" s="8"/>
      <c r="AH152" s="8"/>
      <c r="AI152" s="8"/>
    </row>
    <row r="153" spans="32:35" x14ac:dyDescent="0.45">
      <c r="AF153" s="8"/>
      <c r="AG153" s="8"/>
      <c r="AH153" s="8"/>
      <c r="AI153" s="8"/>
    </row>
    <row r="154" spans="32:35" x14ac:dyDescent="0.45">
      <c r="AF154" s="8"/>
      <c r="AG154" s="8"/>
      <c r="AH154" s="8"/>
      <c r="AI154" s="8"/>
    </row>
    <row r="155" spans="32:35" x14ac:dyDescent="0.45">
      <c r="AF155" s="8"/>
      <c r="AG155" s="8"/>
      <c r="AH155" s="8"/>
      <c r="AI155" s="8"/>
    </row>
    <row r="156" spans="32:35" x14ac:dyDescent="0.45">
      <c r="AF156" s="8"/>
      <c r="AG156" s="8"/>
      <c r="AH156" s="8"/>
      <c r="AI156" s="8"/>
    </row>
    <row r="157" spans="32:35" x14ac:dyDescent="0.45">
      <c r="AF157" s="8"/>
      <c r="AG157" s="8"/>
      <c r="AH157" s="8"/>
      <c r="AI157" s="8"/>
    </row>
    <row r="158" spans="32:35" x14ac:dyDescent="0.45">
      <c r="AF158" s="8"/>
      <c r="AG158" s="8"/>
      <c r="AH158" s="8"/>
      <c r="AI158" s="8"/>
    </row>
    <row r="159" spans="32:35" x14ac:dyDescent="0.45">
      <c r="AF159" s="8"/>
      <c r="AG159" s="8"/>
      <c r="AH159" s="8"/>
      <c r="AI159" s="8"/>
    </row>
    <row r="160" spans="32:35" x14ac:dyDescent="0.45">
      <c r="AF160" s="8"/>
      <c r="AG160" s="8"/>
      <c r="AH160" s="8"/>
      <c r="AI160" s="8"/>
    </row>
    <row r="161" spans="32:35" x14ac:dyDescent="0.45">
      <c r="AF161" s="8"/>
      <c r="AG161" s="8"/>
      <c r="AH161" s="8"/>
      <c r="AI161" s="8"/>
    </row>
    <row r="162" spans="32:35" x14ac:dyDescent="0.45">
      <c r="AF162" s="8"/>
      <c r="AG162" s="8"/>
      <c r="AH162" s="8"/>
      <c r="AI162" s="8"/>
    </row>
    <row r="163" spans="32:35" x14ac:dyDescent="0.45">
      <c r="AF163" s="8"/>
      <c r="AG163" s="8"/>
      <c r="AH163" s="8"/>
      <c r="AI163" s="8"/>
    </row>
    <row r="164" spans="32:35" x14ac:dyDescent="0.45">
      <c r="AF164" s="8"/>
      <c r="AG164" s="8"/>
      <c r="AH164" s="8"/>
      <c r="AI164" s="8"/>
    </row>
    <row r="165" spans="32:35" x14ac:dyDescent="0.45">
      <c r="AF165" s="8"/>
      <c r="AG165" s="8"/>
      <c r="AH165" s="8"/>
      <c r="AI165" s="8"/>
    </row>
    <row r="166" spans="32:35" x14ac:dyDescent="0.45">
      <c r="AF166" s="8"/>
      <c r="AG166" s="8"/>
      <c r="AH166" s="8"/>
      <c r="AI166" s="8"/>
    </row>
    <row r="167" spans="32:35" x14ac:dyDescent="0.45">
      <c r="AF167" s="8"/>
      <c r="AG167" s="8"/>
      <c r="AH167" s="8"/>
      <c r="AI167" s="8"/>
    </row>
    <row r="168" spans="32:35" x14ac:dyDescent="0.45">
      <c r="AF168" s="8"/>
      <c r="AG168" s="8"/>
      <c r="AH168" s="8"/>
      <c r="AI168" s="8"/>
    </row>
    <row r="169" spans="32:35" x14ac:dyDescent="0.45">
      <c r="AF169" s="8"/>
      <c r="AG169" s="8"/>
      <c r="AH169" s="8"/>
      <c r="AI169" s="8"/>
    </row>
    <row r="170" spans="32:35" x14ac:dyDescent="0.45">
      <c r="AF170" s="8"/>
      <c r="AG170" s="8"/>
      <c r="AH170" s="8"/>
      <c r="AI170" s="8"/>
    </row>
    <row r="171" spans="32:35" x14ac:dyDescent="0.45">
      <c r="AF171" s="8"/>
      <c r="AG171" s="8"/>
      <c r="AH171" s="8"/>
      <c r="AI171" s="8"/>
    </row>
    <row r="172" spans="32:35" x14ac:dyDescent="0.45">
      <c r="AF172" s="8"/>
      <c r="AG172" s="8"/>
      <c r="AH172" s="8"/>
      <c r="AI172" s="8"/>
    </row>
    <row r="173" spans="32:35" x14ac:dyDescent="0.45">
      <c r="AF173" s="8"/>
      <c r="AG173" s="8"/>
      <c r="AH173" s="8"/>
      <c r="AI173" s="8"/>
    </row>
    <row r="174" spans="32:35" x14ac:dyDescent="0.45">
      <c r="AF174" s="8"/>
      <c r="AG174" s="8"/>
      <c r="AH174" s="8"/>
      <c r="AI174" s="8"/>
    </row>
    <row r="175" spans="32:35" x14ac:dyDescent="0.45">
      <c r="AF175" s="8"/>
      <c r="AG175" s="8"/>
      <c r="AH175" s="8"/>
      <c r="AI175" s="8"/>
    </row>
    <row r="176" spans="32:35" x14ac:dyDescent="0.45">
      <c r="AF176" s="8"/>
      <c r="AG176" s="8"/>
      <c r="AH176" s="8"/>
      <c r="AI176" s="8"/>
    </row>
    <row r="177" spans="32:35" x14ac:dyDescent="0.45">
      <c r="AF177" s="8"/>
      <c r="AG177" s="8"/>
      <c r="AH177" s="8"/>
      <c r="AI177" s="8"/>
    </row>
    <row r="178" spans="32:35" x14ac:dyDescent="0.45">
      <c r="AF178" s="8"/>
      <c r="AG178" s="8"/>
      <c r="AH178" s="8"/>
      <c r="AI178" s="8"/>
    </row>
    <row r="179" spans="32:35" x14ac:dyDescent="0.45">
      <c r="AF179" s="8"/>
      <c r="AG179" s="8"/>
      <c r="AH179" s="8"/>
      <c r="AI179" s="8"/>
    </row>
    <row r="180" spans="32:35" x14ac:dyDescent="0.45">
      <c r="AF180" s="8"/>
      <c r="AG180" s="8"/>
      <c r="AH180" s="8"/>
      <c r="AI180" s="8"/>
    </row>
    <row r="181" spans="32:35" x14ac:dyDescent="0.45">
      <c r="AF181" s="8"/>
      <c r="AG181" s="8"/>
      <c r="AH181" s="8"/>
      <c r="AI181" s="8"/>
    </row>
    <row r="182" spans="32:35" x14ac:dyDescent="0.45">
      <c r="AF182" s="8"/>
      <c r="AG182" s="8"/>
      <c r="AH182" s="8"/>
      <c r="AI182" s="8"/>
    </row>
    <row r="183" spans="32:35" x14ac:dyDescent="0.45">
      <c r="AF183" s="8"/>
      <c r="AG183" s="8"/>
      <c r="AH183" s="8"/>
      <c r="AI183" s="8"/>
    </row>
    <row r="184" spans="32:35" x14ac:dyDescent="0.45">
      <c r="AF184" s="8"/>
      <c r="AG184" s="8"/>
      <c r="AH184" s="8"/>
      <c r="AI184" s="8"/>
    </row>
    <row r="185" spans="32:35" x14ac:dyDescent="0.45">
      <c r="AF185" s="8"/>
      <c r="AG185" s="8"/>
      <c r="AH185" s="8"/>
      <c r="AI185" s="8"/>
    </row>
    <row r="186" spans="32:35" x14ac:dyDescent="0.45">
      <c r="AF186" s="8"/>
      <c r="AG186" s="8"/>
      <c r="AH186" s="8"/>
      <c r="AI186" s="8"/>
    </row>
    <row r="187" spans="32:35" x14ac:dyDescent="0.45">
      <c r="AF187" s="8"/>
      <c r="AG187" s="8"/>
      <c r="AH187" s="8"/>
      <c r="AI187" s="8"/>
    </row>
    <row r="188" spans="32:35" x14ac:dyDescent="0.45">
      <c r="AF188" s="8"/>
      <c r="AG188" s="8"/>
      <c r="AH188" s="8"/>
      <c r="AI188" s="8"/>
    </row>
    <row r="189" spans="32:35" x14ac:dyDescent="0.45">
      <c r="AF189" s="8"/>
      <c r="AG189" s="8"/>
      <c r="AH189" s="8"/>
      <c r="AI189" s="8"/>
    </row>
    <row r="190" spans="32:35" x14ac:dyDescent="0.45">
      <c r="AF190" s="8"/>
      <c r="AG190" s="8"/>
      <c r="AH190" s="8"/>
      <c r="AI190" s="8"/>
    </row>
    <row r="191" spans="32:35" x14ac:dyDescent="0.45">
      <c r="AF191" s="8"/>
      <c r="AG191" s="8"/>
      <c r="AH191" s="8"/>
      <c r="AI191" s="8"/>
    </row>
    <row r="192" spans="32:35" x14ac:dyDescent="0.45">
      <c r="AF192" s="8"/>
      <c r="AG192" s="8"/>
      <c r="AH192" s="8"/>
      <c r="AI192" s="8"/>
    </row>
    <row r="193" spans="32:35" x14ac:dyDescent="0.45">
      <c r="AF193" s="8"/>
      <c r="AG193" s="8"/>
      <c r="AH193" s="8"/>
      <c r="AI193" s="8"/>
    </row>
    <row r="194" spans="32:35" x14ac:dyDescent="0.45">
      <c r="AF194" s="8"/>
      <c r="AG194" s="8"/>
      <c r="AH194" s="8"/>
      <c r="AI194" s="8"/>
    </row>
    <row r="195" spans="32:35" x14ac:dyDescent="0.45">
      <c r="AF195" s="8"/>
      <c r="AG195" s="8"/>
      <c r="AH195" s="8"/>
      <c r="AI195" s="8"/>
    </row>
    <row r="196" spans="32:35" x14ac:dyDescent="0.45">
      <c r="AF196" s="8"/>
      <c r="AG196" s="8"/>
      <c r="AH196" s="8"/>
      <c r="AI196" s="8"/>
    </row>
    <row r="197" spans="32:35" x14ac:dyDescent="0.45">
      <c r="AF197" s="8"/>
      <c r="AG197" s="8"/>
      <c r="AH197" s="8"/>
      <c r="AI197" s="8"/>
    </row>
    <row r="198" spans="32:35" x14ac:dyDescent="0.45">
      <c r="AF198" s="8"/>
      <c r="AG198" s="8"/>
      <c r="AH198" s="8"/>
      <c r="AI198" s="8"/>
    </row>
    <row r="199" spans="32:35" x14ac:dyDescent="0.45">
      <c r="AF199" s="8"/>
      <c r="AG199" s="8"/>
      <c r="AH199" s="8"/>
      <c r="AI199" s="8"/>
    </row>
    <row r="200" spans="32:35" x14ac:dyDescent="0.45">
      <c r="AF200" s="8"/>
      <c r="AG200" s="8"/>
      <c r="AH200" s="8"/>
      <c r="AI200" s="8"/>
    </row>
    <row r="201" spans="32:35" x14ac:dyDescent="0.45">
      <c r="AF201" s="8"/>
      <c r="AG201" s="8"/>
      <c r="AH201" s="8"/>
      <c r="AI201" s="8"/>
    </row>
    <row r="202" spans="32:35" x14ac:dyDescent="0.45">
      <c r="AF202" s="8"/>
      <c r="AG202" s="8"/>
      <c r="AH202" s="8"/>
      <c r="AI202" s="8"/>
    </row>
    <row r="203" spans="32:35" x14ac:dyDescent="0.45">
      <c r="AF203" s="8"/>
      <c r="AG203" s="8"/>
      <c r="AH203" s="8"/>
      <c r="AI203" s="8"/>
    </row>
    <row r="204" spans="32:35" x14ac:dyDescent="0.45">
      <c r="AF204" s="8"/>
      <c r="AG204" s="8"/>
      <c r="AH204" s="8"/>
      <c r="AI204" s="8"/>
    </row>
    <row r="205" spans="32:35" x14ac:dyDescent="0.45">
      <c r="AF205" s="8"/>
      <c r="AG205" s="8"/>
      <c r="AH205" s="8"/>
      <c r="AI205" s="8"/>
    </row>
    <row r="206" spans="32:35" x14ac:dyDescent="0.45">
      <c r="AF206" s="8"/>
      <c r="AG206" s="8"/>
      <c r="AH206" s="8"/>
      <c r="AI206" s="8"/>
    </row>
    <row r="207" spans="32:35" x14ac:dyDescent="0.45">
      <c r="AF207" s="8"/>
      <c r="AG207" s="8"/>
      <c r="AH207" s="8"/>
      <c r="AI207" s="8"/>
    </row>
    <row r="208" spans="32:35" x14ac:dyDescent="0.45">
      <c r="AF208" s="8"/>
      <c r="AG208" s="8"/>
      <c r="AH208" s="8"/>
      <c r="AI208" s="8"/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56cf869-83cf-4958-a327-7c13e15df60b">
      <Terms xmlns="http://schemas.microsoft.com/office/infopath/2007/PartnerControls"/>
    </lcf76f155ced4ddcb4097134ff3c332f>
    <TaxCatchAll xmlns="f0e62ec2-df77-4201-972c-31ee9d68ba6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DFBECDEF036144B97A6539CA66A79D" ma:contentTypeVersion="13" ma:contentTypeDescription="Create a new document." ma:contentTypeScope="" ma:versionID="767fe8f1d50d4cf5733144fededa8dc1">
  <xsd:schema xmlns:xsd="http://www.w3.org/2001/XMLSchema" xmlns:xs="http://www.w3.org/2001/XMLSchema" xmlns:p="http://schemas.microsoft.com/office/2006/metadata/properties" xmlns:ns2="c56cf869-83cf-4958-a327-7c13e15df60b" xmlns:ns3="f0e62ec2-df77-4201-972c-31ee9d68ba68" targetNamespace="http://schemas.microsoft.com/office/2006/metadata/properties" ma:root="true" ma:fieldsID="3ae0e7a2f61dba4e9b36fdd6df8a330f" ns2:_="" ns3:_="">
    <xsd:import namespace="c56cf869-83cf-4958-a327-7c13e15df60b"/>
    <xsd:import namespace="f0e62ec2-df77-4201-972c-31ee9d68ba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6cf869-83cf-4958-a327-7c13e15df6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7948704-6076-4607-9338-dc550442fe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e62ec2-df77-4201-972c-31ee9d68ba6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5d81de8-a126-4a16-81f6-8dda335ade96}" ma:internalName="TaxCatchAll" ma:showField="CatchAllData" ma:web="f0e62ec2-df77-4201-972c-31ee9d68ba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1A2FAC-7711-42E7-8A6F-35DCEAD55FD6}">
  <ds:schemaRefs>
    <ds:schemaRef ds:uri="http://schemas.microsoft.com/office/2006/metadata/properties"/>
    <ds:schemaRef ds:uri="http://schemas.microsoft.com/office/infopath/2007/PartnerControls"/>
    <ds:schemaRef ds:uri="c56cf869-83cf-4958-a327-7c13e15df60b"/>
    <ds:schemaRef ds:uri="f0e62ec2-df77-4201-972c-31ee9d68ba68"/>
  </ds:schemaRefs>
</ds:datastoreItem>
</file>

<file path=customXml/itemProps2.xml><?xml version="1.0" encoding="utf-8"?>
<ds:datastoreItem xmlns:ds="http://schemas.openxmlformats.org/officeDocument/2006/customXml" ds:itemID="{3B165234-F20D-4AF4-A313-3D5EA73B5F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6cf869-83cf-4958-a327-7c13e15df60b"/>
    <ds:schemaRef ds:uri="f0e62ec2-df77-4201-972c-31ee9d68ba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15A435-F5D3-430B-AAA4-C106F003A2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Eddie Walter</dc:creator>
  <cp:keywords/>
  <dc:description/>
  <cp:lastModifiedBy>Georgina Waud</cp:lastModifiedBy>
  <cp:revision/>
  <cp:lastPrinted>2023-04-12T08:41:43Z</cp:lastPrinted>
  <dcterms:created xsi:type="dcterms:W3CDTF">2023-03-21T12:57:12Z</dcterms:created>
  <dcterms:modified xsi:type="dcterms:W3CDTF">2024-06-13T09:14:46Z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0x010100A6DFBECDEF036144B97A6539CA66A79D</vt:lpwstr>
  </property>
  <property fmtid="{D5CDD505-2E9C-101B-9397-08002B2CF9AE}" pid="3" name="MediaServiceImageTags">
    <vt:lpwstr/>
  </property>
</Properties>
</file>